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0 день" sheetId="20" r:id="rId1"/>
  </sheets>
  <calcPr calcId="125725"/>
</workbook>
</file>

<file path=xl/calcChain.xml><?xml version="1.0" encoding="utf-8"?>
<calcChain xmlns="http://schemas.openxmlformats.org/spreadsheetml/2006/main">
  <c r="K19" i="20"/>
  <c r="F19" l="1"/>
  <c r="F11"/>
  <c r="K20" l="1"/>
  <c r="H19" l="1"/>
  <c r="H11" l="1"/>
  <c r="I11"/>
  <c r="J11"/>
  <c r="K11"/>
  <c r="L11"/>
  <c r="M11"/>
  <c r="N11"/>
  <c r="O11"/>
  <c r="P11"/>
  <c r="Q11"/>
  <c r="R11"/>
  <c r="S11"/>
  <c r="I19" l="1"/>
  <c r="J19"/>
  <c r="L19"/>
  <c r="M19"/>
  <c r="N19"/>
  <c r="O19"/>
  <c r="P19"/>
  <c r="Q19"/>
  <c r="R19"/>
  <c r="S19"/>
  <c r="K12"/>
</calcChain>
</file>

<file path=xl/sharedStrings.xml><?xml version="1.0" encoding="utf-8"?>
<sst xmlns="http://schemas.openxmlformats.org/spreadsheetml/2006/main" count="48" uniqueCount="45">
  <si>
    <t xml:space="preserve"> Прием пищи</t>
  </si>
  <si>
    <t xml:space="preserve"> Школа</t>
  </si>
  <si>
    <t>день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</si>
  <si>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</si>
  <si>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</si>
  <si>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</si>
  <si>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</si>
  <si>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</si>
  <si>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</si>
  <si>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</si>
  <si>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</si>
  <si>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</si>
  <si>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</si>
  <si>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</si>
  <si>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</si>
  <si>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</si>
  <si>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</si>
  <si>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</si>
  <si>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</si>
  <si>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</si>
  <si>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</si>
  <si>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</si>
  <si>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</si>
  <si>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</si>
  <si>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</si>
  <si>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</si>
  <si>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</si>
  <si>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</si>
  <si>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</si>
  <si>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</si>
  <si>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</si>
  <si>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</si>
  <si>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</si>
  <si>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</si>
  <si>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</si>
  <si>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</si>
  <si>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Батон пшеничный</t>
  </si>
  <si>
    <t>Хлеб пшеничный</t>
  </si>
  <si>
    <t>горячее блюдо</t>
  </si>
  <si>
    <t>Суп гороховый с мясом</t>
  </si>
  <si>
    <t>Жаркое с мясом (говядина)</t>
  </si>
  <si>
    <t xml:space="preserve"> Омлет  с сыром</t>
  </si>
  <si>
    <t>Фрукты в ассортименте (яблоко)</t>
  </si>
  <si>
    <t>СОШ 8 г.Топки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</si>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</sst>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2" borderId="0" xfId="0" applyFont="1" applyFill="1"/>
    <xf numFmtId="0" fontId="16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9" xfId="0" applyFont="1" applyBorder="1"/>
    <xf numFmtId="0" fontId="9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24" xfId="0" applyFont="1" applyBorder="1"/>
    <xf numFmtId="0" fontId="7" fillId="0" borderId="23" xfId="0" applyFont="1" applyBorder="1" applyAlignment="1">
      <alignment horizontal="center"/>
    </xf>
    <xf numFmtId="0" fontId="8" fillId="0" borderId="22" xfId="0" applyFont="1" applyBorder="1"/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10" fillId="0" borderId="35" xfId="0" applyFont="1" applyBorder="1"/>
    <xf numFmtId="0" fontId="10" fillId="2" borderId="35" xfId="0" applyFont="1" applyFill="1" applyBorder="1"/>
    <xf numFmtId="0" fontId="10" fillId="0" borderId="33" xfId="0" applyFont="1" applyBorder="1"/>
    <xf numFmtId="0" fontId="9" fillId="0" borderId="35" xfId="0" applyFont="1" applyBorder="1"/>
    <xf numFmtId="0" fontId="9" fillId="2" borderId="35" xfId="0" applyFont="1" applyFill="1" applyBorder="1"/>
    <xf numFmtId="0" fontId="10" fillId="2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4" xfId="0" applyFont="1" applyFill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29" xfId="0" applyFont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30" xfId="0" applyFont="1" applyFill="1" applyBorder="1" applyAlignment="1">
      <alignment horizontal="left"/>
    </xf>
    <xf numFmtId="0" fontId="10" fillId="2" borderId="32" xfId="0" applyFont="1" applyFill="1" applyBorder="1"/>
    <xf numFmtId="0" fontId="9" fillId="2" borderId="31" xfId="0" applyFont="1" applyFill="1" applyBorder="1"/>
    <xf numFmtId="0" fontId="10" fillId="0" borderId="30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/>
    <xf numFmtId="0" fontId="10" fillId="2" borderId="16" xfId="0" applyFont="1" applyFill="1" applyBorder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4" xfId="0" applyFont="1" applyFill="1" applyBorder="1"/>
    <xf numFmtId="0" fontId="10" fillId="2" borderId="37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2" borderId="27" xfId="1" applyFont="1" applyFill="1" applyBorder="1" applyAlignment="1">
      <alignment horizontal="center"/>
    </xf>
    <xf numFmtId="0" fontId="10" fillId="0" borderId="24" xfId="0" applyFont="1" applyBorder="1"/>
    <xf numFmtId="0" fontId="10" fillId="0" borderId="30" xfId="0" applyFont="1" applyFill="1" applyBorder="1"/>
    <xf numFmtId="0" fontId="10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29" xfId="0" applyFont="1" applyBorder="1"/>
    <xf numFmtId="164" fontId="5" fillId="2" borderId="30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7" xfId="0" applyFont="1" applyFill="1" applyBorder="1"/>
    <xf numFmtId="164" fontId="5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15" fillId="0" borderId="24" xfId="0" applyFont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7" fillId="2" borderId="36" xfId="0" applyFont="1" applyFill="1" applyBorder="1"/>
    <xf numFmtId="0" fontId="11" fillId="0" borderId="2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8" fillId="0" borderId="0" xfId="0" applyNumberFormat="1" applyFont="1" applyAlignment="1"/>
    <xf numFmtId="0" fontId="18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tabSelected="1" zoomScale="60" zoomScaleNormal="60" workbookViewId="0">
      <selection activeCell="O17" sqref="O17"/>
    </sheetView>
  </sheetViews>
  <sheetFormatPr defaultRowHeight="1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6" t="s">
        <v>1</v>
      </c>
      <c r="B2" s="145" t="s">
        <v>43</v>
      </c>
      <c r="C2" s="146"/>
      <c r="D2" s="6"/>
      <c r="E2" s="6"/>
      <c r="F2" s="8" t="s">
        <v>2</v>
      </c>
      <c r="G2" s="62">
        <v>10</v>
      </c>
      <c r="H2" s="6"/>
      <c r="K2" s="8"/>
      <c r="L2" s="7"/>
      <c r="M2" s="1"/>
      <c r="N2" s="2"/>
      <c r="Q2" s="147">
        <v>44512</v>
      </c>
      <c r="R2" s="148"/>
      <c r="S2" s="148"/>
    </row>
    <row r="3" spans="1:21" ht="15.7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>
      <c r="A4" s="49"/>
      <c r="B4" s="66"/>
      <c r="C4" s="36" t="s">
        <v>32</v>
      </c>
      <c r="D4" s="37"/>
      <c r="E4" s="38"/>
      <c r="F4" s="39"/>
      <c r="G4" s="36"/>
      <c r="H4" s="40" t="s">
        <v>13</v>
      </c>
      <c r="I4" s="40"/>
      <c r="J4" s="40"/>
      <c r="K4" s="88" t="s">
        <v>14</v>
      </c>
      <c r="L4" s="140" t="s">
        <v>15</v>
      </c>
      <c r="M4" s="141"/>
      <c r="N4" s="141"/>
      <c r="O4" s="142"/>
      <c r="P4" s="143" t="s">
        <v>16</v>
      </c>
      <c r="Q4" s="143"/>
      <c r="R4" s="143"/>
      <c r="S4" s="144"/>
    </row>
    <row r="5" spans="1:21" s="15" customFormat="1" ht="28.5" customHeight="1" thickBot="1">
      <c r="A5" s="50" t="s">
        <v>0</v>
      </c>
      <c r="B5" s="67"/>
      <c r="C5" s="41" t="s">
        <v>33</v>
      </c>
      <c r="D5" s="42" t="s">
        <v>34</v>
      </c>
      <c r="E5" s="43" t="s">
        <v>31</v>
      </c>
      <c r="F5" s="43" t="s">
        <v>17</v>
      </c>
      <c r="G5" s="41" t="s">
        <v>30</v>
      </c>
      <c r="H5" s="44" t="s">
        <v>18</v>
      </c>
      <c r="I5" s="45" t="s">
        <v>19</v>
      </c>
      <c r="J5" s="86" t="s">
        <v>20</v>
      </c>
      <c r="K5" s="89" t="s">
        <v>21</v>
      </c>
      <c r="L5" s="107" t="s">
        <v>22</v>
      </c>
      <c r="M5" s="45" t="s">
        <v>23</v>
      </c>
      <c r="N5" s="45" t="s">
        <v>24</v>
      </c>
      <c r="O5" s="46" t="s">
        <v>25</v>
      </c>
      <c r="P5" s="138" t="s">
        <v>26</v>
      </c>
      <c r="Q5" s="136" t="s">
        <v>27</v>
      </c>
      <c r="R5" s="136" t="s">
        <v>28</v>
      </c>
      <c r="S5" s="137" t="s">
        <v>29</v>
      </c>
    </row>
    <row r="6" spans="1:21" s="15" customFormat="1" ht="26.45" customHeight="1">
      <c r="A6" s="51" t="s">
        <v>3</v>
      </c>
      <c r="B6" s="63"/>
      <c r="C6" s="69">
        <v>24</v>
      </c>
      <c r="D6" s="120" t="s">
        <v>5</v>
      </c>
      <c r="E6" s="112" t="s">
        <v>42</v>
      </c>
      <c r="F6" s="76">
        <v>150</v>
      </c>
      <c r="G6" s="112"/>
      <c r="H6" s="116">
        <v>0.6</v>
      </c>
      <c r="I6" s="29">
        <v>0</v>
      </c>
      <c r="J6" s="32">
        <v>16.95</v>
      </c>
      <c r="K6" s="126">
        <v>69</v>
      </c>
      <c r="L6" s="116">
        <v>0.01</v>
      </c>
      <c r="M6" s="29">
        <v>19.5</v>
      </c>
      <c r="N6" s="29">
        <v>0.04</v>
      </c>
      <c r="O6" s="30">
        <v>0</v>
      </c>
      <c r="P6" s="28">
        <v>24</v>
      </c>
      <c r="Q6" s="29">
        <v>16.5</v>
      </c>
      <c r="R6" s="29">
        <v>13.5</v>
      </c>
      <c r="S6" s="30">
        <v>3.3</v>
      </c>
    </row>
    <row r="7" spans="1:21" s="25" customFormat="1" ht="33.75" customHeight="1">
      <c r="A7" s="52"/>
      <c r="B7" s="64"/>
      <c r="C7" s="58">
        <v>67</v>
      </c>
      <c r="D7" s="97" t="s">
        <v>38</v>
      </c>
      <c r="E7" s="98" t="s">
        <v>41</v>
      </c>
      <c r="F7" s="74">
        <v>150</v>
      </c>
      <c r="G7" s="98"/>
      <c r="H7" s="122">
        <v>18.75</v>
      </c>
      <c r="I7" s="19">
        <v>19.5</v>
      </c>
      <c r="J7" s="20">
        <v>2.7</v>
      </c>
      <c r="K7" s="92">
        <v>261.45</v>
      </c>
      <c r="L7" s="122">
        <v>7.0000000000000007E-2</v>
      </c>
      <c r="M7" s="19">
        <v>0.61</v>
      </c>
      <c r="N7" s="19">
        <v>0.34</v>
      </c>
      <c r="O7" s="33">
        <v>2.25</v>
      </c>
      <c r="P7" s="18">
        <v>268.68</v>
      </c>
      <c r="Q7" s="19">
        <v>323.68</v>
      </c>
      <c r="R7" s="19">
        <v>23.86</v>
      </c>
      <c r="S7" s="33">
        <v>2.74</v>
      </c>
    </row>
    <row r="8" spans="1:21" s="25" customFormat="1" ht="40.5" customHeight="1">
      <c r="A8" s="52"/>
      <c r="B8" s="64"/>
      <c r="C8" s="69">
        <v>115</v>
      </c>
      <c r="D8" s="78" t="s">
        <v>35</v>
      </c>
      <c r="E8" s="82" t="s">
        <v>44</v>
      </c>
      <c r="F8" s="119">
        <v>200</v>
      </c>
      <c r="G8" s="69"/>
      <c r="H8" s="122">
        <v>6.6</v>
      </c>
      <c r="I8" s="19">
        <v>5.0999999999999996</v>
      </c>
      <c r="J8" s="20">
        <v>18.600000000000001</v>
      </c>
      <c r="K8" s="92">
        <v>148.4</v>
      </c>
      <c r="L8" s="122">
        <v>0.06</v>
      </c>
      <c r="M8" s="19">
        <v>2.6</v>
      </c>
      <c r="N8" s="19">
        <v>2.5999999999999999E-2</v>
      </c>
      <c r="O8" s="33">
        <v>0.02</v>
      </c>
      <c r="P8" s="18">
        <v>226.5</v>
      </c>
      <c r="Q8" s="19">
        <v>187.22</v>
      </c>
      <c r="R8" s="19">
        <v>40.36</v>
      </c>
      <c r="S8" s="33">
        <v>0.98</v>
      </c>
    </row>
    <row r="9" spans="1:21" s="25" customFormat="1" ht="34.5" customHeight="1">
      <c r="A9" s="52"/>
      <c r="B9" s="64"/>
      <c r="C9" s="57">
        <v>121</v>
      </c>
      <c r="D9" s="109" t="s">
        <v>36</v>
      </c>
      <c r="E9" s="110" t="s">
        <v>36</v>
      </c>
      <c r="F9" s="83">
        <v>30</v>
      </c>
      <c r="G9" s="69"/>
      <c r="H9" s="108">
        <v>2.16</v>
      </c>
      <c r="I9" s="13">
        <v>0.81</v>
      </c>
      <c r="J9" s="17">
        <v>14.73</v>
      </c>
      <c r="K9" s="90">
        <v>75.66</v>
      </c>
      <c r="L9" s="108">
        <v>0.04</v>
      </c>
      <c r="M9" s="13">
        <v>0</v>
      </c>
      <c r="N9" s="13">
        <v>0</v>
      </c>
      <c r="O9" s="31">
        <v>0.51</v>
      </c>
      <c r="P9" s="16">
        <v>7.5</v>
      </c>
      <c r="Q9" s="13">
        <v>24.6</v>
      </c>
      <c r="R9" s="13">
        <v>9.9</v>
      </c>
      <c r="S9" s="31">
        <v>0.45</v>
      </c>
      <c r="T9" s="26"/>
      <c r="U9" s="27"/>
    </row>
    <row r="10" spans="1:21" s="25" customFormat="1" ht="4.5" hidden="1" customHeight="1">
      <c r="A10" s="52"/>
      <c r="B10" s="64"/>
      <c r="C10" s="69"/>
      <c r="D10" s="78"/>
      <c r="E10" s="80"/>
      <c r="F10" s="73"/>
      <c r="G10" s="80"/>
      <c r="H10" s="135"/>
      <c r="I10" s="14"/>
      <c r="J10" s="139"/>
      <c r="K10" s="91"/>
      <c r="L10" s="108"/>
      <c r="M10" s="13"/>
      <c r="N10" s="13"/>
      <c r="O10" s="31"/>
      <c r="P10" s="16"/>
      <c r="Q10" s="13"/>
      <c r="R10" s="13"/>
      <c r="S10" s="31"/>
    </row>
    <row r="11" spans="1:21" s="25" customFormat="1" ht="23.25" customHeight="1">
      <c r="A11" s="52"/>
      <c r="B11" s="64"/>
      <c r="C11" s="58"/>
      <c r="D11" s="97"/>
      <c r="E11" s="124" t="s">
        <v>11</v>
      </c>
      <c r="F11" s="118">
        <f>SUM(F6:F10)</f>
        <v>530</v>
      </c>
      <c r="G11" s="58"/>
      <c r="H11" s="94">
        <f t="shared" ref="H11:S11" si="0">SUM(H6:H10)</f>
        <v>28.110000000000003</v>
      </c>
      <c r="I11" s="23">
        <f t="shared" si="0"/>
        <v>25.41</v>
      </c>
      <c r="J11" s="117">
        <f t="shared" si="0"/>
        <v>52.980000000000004</v>
      </c>
      <c r="K11" s="131">
        <f t="shared" si="0"/>
        <v>554.51</v>
      </c>
      <c r="L11" s="94">
        <f t="shared" si="0"/>
        <v>0.18000000000000002</v>
      </c>
      <c r="M11" s="23">
        <f t="shared" si="0"/>
        <v>22.71</v>
      </c>
      <c r="N11" s="23">
        <f t="shared" si="0"/>
        <v>0.40600000000000003</v>
      </c>
      <c r="O11" s="35">
        <f t="shared" si="0"/>
        <v>2.7800000000000002</v>
      </c>
      <c r="P11" s="24">
        <f t="shared" si="0"/>
        <v>526.68000000000006</v>
      </c>
      <c r="Q11" s="23">
        <f t="shared" si="0"/>
        <v>552</v>
      </c>
      <c r="R11" s="23">
        <f t="shared" si="0"/>
        <v>87.62</v>
      </c>
      <c r="S11" s="35">
        <f t="shared" si="0"/>
        <v>7.47</v>
      </c>
    </row>
    <row r="12" spans="1:21" s="25" customFormat="1" ht="23.25" customHeight="1" thickBot="1">
      <c r="A12" s="52"/>
      <c r="B12" s="130"/>
      <c r="C12" s="114"/>
      <c r="D12" s="71"/>
      <c r="E12" s="134" t="s">
        <v>12</v>
      </c>
      <c r="F12" s="77"/>
      <c r="G12" s="114"/>
      <c r="H12" s="95"/>
      <c r="I12" s="56"/>
      <c r="J12" s="87"/>
      <c r="K12" s="93">
        <f>K11/23.5</f>
        <v>23.596170212765958</v>
      </c>
      <c r="L12" s="96"/>
      <c r="M12" s="34"/>
      <c r="N12" s="34"/>
      <c r="O12" s="61"/>
      <c r="P12" s="24"/>
      <c r="Q12" s="23"/>
      <c r="R12" s="23"/>
      <c r="S12" s="35"/>
    </row>
    <row r="13" spans="1:21" s="15" customFormat="1" ht="33.75" hidden="1" customHeight="1" thickBot="1">
      <c r="B13" s="63"/>
      <c r="C13" s="76"/>
      <c r="D13" s="112"/>
      <c r="E13" s="127"/>
      <c r="F13" s="128"/>
      <c r="G13" s="120"/>
      <c r="H13" s="116"/>
      <c r="I13" s="29"/>
      <c r="J13" s="32"/>
      <c r="K13" s="103"/>
      <c r="L13" s="116"/>
      <c r="M13" s="29"/>
      <c r="N13" s="29"/>
      <c r="O13" s="30"/>
      <c r="P13" s="28"/>
      <c r="Q13" s="29"/>
      <c r="R13" s="29"/>
      <c r="S13" s="30"/>
    </row>
    <row r="14" spans="1:21" s="25" customFormat="1" ht="33.75" customHeight="1">
      <c r="A14" s="53" t="s">
        <v>4</v>
      </c>
      <c r="B14" s="132"/>
      <c r="C14" s="58">
        <v>34</v>
      </c>
      <c r="D14" s="70" t="s">
        <v>6</v>
      </c>
      <c r="E14" s="81" t="s">
        <v>39</v>
      </c>
      <c r="F14" s="105">
        <v>200</v>
      </c>
      <c r="G14" s="58"/>
      <c r="H14" s="111">
        <v>9</v>
      </c>
      <c r="I14" s="47">
        <v>5.6</v>
      </c>
      <c r="J14" s="48">
        <v>13.8</v>
      </c>
      <c r="K14" s="102">
        <v>141</v>
      </c>
      <c r="L14" s="111">
        <v>0.24</v>
      </c>
      <c r="M14" s="47">
        <v>1.1599999999999999</v>
      </c>
      <c r="N14" s="47">
        <v>0</v>
      </c>
      <c r="O14" s="100">
        <v>0.18</v>
      </c>
      <c r="P14" s="101">
        <v>45.56</v>
      </c>
      <c r="Q14" s="47">
        <v>86.52</v>
      </c>
      <c r="R14" s="47">
        <v>28.94</v>
      </c>
      <c r="S14" s="100">
        <v>2.16</v>
      </c>
    </row>
    <row r="15" spans="1:21" s="25" customFormat="1" ht="33.75" customHeight="1">
      <c r="A15" s="55"/>
      <c r="B15" s="64"/>
      <c r="C15" s="58">
        <v>86</v>
      </c>
      <c r="D15" s="97" t="s">
        <v>7</v>
      </c>
      <c r="E15" s="123" t="s">
        <v>40</v>
      </c>
      <c r="F15" s="85">
        <v>240</v>
      </c>
      <c r="G15" s="58"/>
      <c r="H15" s="108">
        <v>20.88</v>
      </c>
      <c r="I15" s="13">
        <v>8.8800000000000008</v>
      </c>
      <c r="J15" s="17">
        <v>24.48</v>
      </c>
      <c r="K15" s="90">
        <v>428.64</v>
      </c>
      <c r="L15" s="108">
        <v>0.21</v>
      </c>
      <c r="M15" s="13">
        <v>11.16</v>
      </c>
      <c r="N15" s="13">
        <v>0</v>
      </c>
      <c r="O15" s="31">
        <v>0.79</v>
      </c>
      <c r="P15" s="16">
        <v>37.65</v>
      </c>
      <c r="Q15" s="13">
        <v>237.07</v>
      </c>
      <c r="R15" s="13">
        <v>53.66</v>
      </c>
      <c r="S15" s="31">
        <v>3.04</v>
      </c>
    </row>
    <row r="16" spans="1:21" s="15" customFormat="1" ht="43.5" customHeight="1">
      <c r="A16" s="54"/>
      <c r="B16" s="65"/>
      <c r="C16" s="57">
        <v>102</v>
      </c>
      <c r="D16" s="113" t="s">
        <v>10</v>
      </c>
      <c r="E16" s="106" t="s">
        <v>9</v>
      </c>
      <c r="F16" s="84">
        <v>200</v>
      </c>
      <c r="G16" s="57"/>
      <c r="H16" s="108">
        <v>1</v>
      </c>
      <c r="I16" s="13">
        <v>0</v>
      </c>
      <c r="J16" s="17">
        <v>23.6</v>
      </c>
      <c r="K16" s="90">
        <v>98.4</v>
      </c>
      <c r="L16" s="108">
        <v>0.02</v>
      </c>
      <c r="M16" s="13">
        <v>0.78</v>
      </c>
      <c r="N16" s="13">
        <v>0</v>
      </c>
      <c r="O16" s="31">
        <v>1.54</v>
      </c>
      <c r="P16" s="16">
        <v>57.3</v>
      </c>
      <c r="Q16" s="13">
        <v>45.38</v>
      </c>
      <c r="R16" s="13">
        <v>30.14</v>
      </c>
      <c r="S16" s="31">
        <v>1.08</v>
      </c>
    </row>
    <row r="17" spans="1:19" s="15" customFormat="1" ht="32.25" customHeight="1">
      <c r="A17" s="54"/>
      <c r="B17" s="65"/>
      <c r="C17" s="59">
        <v>119</v>
      </c>
      <c r="D17" s="78" t="s">
        <v>8</v>
      </c>
      <c r="E17" s="82" t="s">
        <v>37</v>
      </c>
      <c r="F17" s="74">
        <v>30</v>
      </c>
      <c r="G17" s="74"/>
      <c r="H17" s="18">
        <v>2.13</v>
      </c>
      <c r="I17" s="19">
        <v>0.21</v>
      </c>
      <c r="J17" s="20">
        <v>13.26</v>
      </c>
      <c r="K17" s="121">
        <v>72</v>
      </c>
      <c r="L17" s="122">
        <v>0.03</v>
      </c>
      <c r="M17" s="19">
        <v>0</v>
      </c>
      <c r="N17" s="19">
        <v>0</v>
      </c>
      <c r="O17" s="33">
        <v>0.05</v>
      </c>
      <c r="P17" s="18">
        <v>11.1</v>
      </c>
      <c r="Q17" s="19">
        <v>65.400000000000006</v>
      </c>
      <c r="R17" s="19">
        <v>19.5</v>
      </c>
      <c r="S17" s="33">
        <v>0.84</v>
      </c>
    </row>
    <row r="18" spans="1:19" s="15" customFormat="1" ht="33.75" hidden="1" customHeight="1">
      <c r="A18" s="54"/>
      <c r="B18" s="65"/>
      <c r="C18" s="69"/>
      <c r="D18" s="78"/>
      <c r="E18" s="82"/>
      <c r="F18" s="74"/>
      <c r="G18" s="74"/>
      <c r="H18" s="18"/>
      <c r="I18" s="19"/>
      <c r="J18" s="20"/>
      <c r="K18" s="121"/>
      <c r="L18" s="122"/>
      <c r="M18" s="19"/>
      <c r="N18" s="19"/>
      <c r="O18" s="33"/>
      <c r="P18" s="18"/>
      <c r="Q18" s="19"/>
      <c r="R18" s="19"/>
      <c r="S18" s="33"/>
    </row>
    <row r="19" spans="1:19" s="25" customFormat="1" ht="33.75" customHeight="1">
      <c r="A19" s="55"/>
      <c r="B19" s="132"/>
      <c r="C19" s="58"/>
      <c r="D19" s="97"/>
      <c r="E19" s="124" t="s">
        <v>11</v>
      </c>
      <c r="F19" s="118">
        <f>SUM(F13:F18)</f>
        <v>670</v>
      </c>
      <c r="G19" s="58"/>
      <c r="H19" s="122">
        <f>H13+H14+H15+H16+H17+H18</f>
        <v>33.01</v>
      </c>
      <c r="I19" s="19">
        <f t="shared" ref="I19:S19" si="1">I13+I14+I15+I16+I17+I18</f>
        <v>14.690000000000001</v>
      </c>
      <c r="J19" s="20">
        <f t="shared" si="1"/>
        <v>75.14</v>
      </c>
      <c r="K19" s="104">
        <f>K13+K14+K15+K16+K17+K18</f>
        <v>740.04</v>
      </c>
      <c r="L19" s="122">
        <f t="shared" si="1"/>
        <v>0.5</v>
      </c>
      <c r="M19" s="19">
        <f t="shared" si="1"/>
        <v>13.1</v>
      </c>
      <c r="N19" s="19">
        <f t="shared" si="1"/>
        <v>0</v>
      </c>
      <c r="O19" s="33">
        <f t="shared" si="1"/>
        <v>2.5599999999999996</v>
      </c>
      <c r="P19" s="18">
        <f t="shared" si="1"/>
        <v>151.60999999999999</v>
      </c>
      <c r="Q19" s="19">
        <f t="shared" si="1"/>
        <v>434.37</v>
      </c>
      <c r="R19" s="19">
        <f t="shared" si="1"/>
        <v>132.24</v>
      </c>
      <c r="S19" s="33">
        <f t="shared" si="1"/>
        <v>7.12</v>
      </c>
    </row>
    <row r="20" spans="1:19" s="25" customFormat="1" ht="33.75" customHeight="1" thickBot="1">
      <c r="A20" s="60"/>
      <c r="B20" s="133"/>
      <c r="C20" s="115"/>
      <c r="D20" s="72"/>
      <c r="E20" s="125" t="s">
        <v>12</v>
      </c>
      <c r="F20" s="75"/>
      <c r="G20" s="99"/>
      <c r="H20" s="96"/>
      <c r="I20" s="34"/>
      <c r="J20" s="68"/>
      <c r="K20" s="129">
        <f>K19/23.5</f>
        <v>31.491063829787233</v>
      </c>
      <c r="L20" s="96"/>
      <c r="M20" s="34"/>
      <c r="N20" s="34"/>
      <c r="O20" s="61"/>
      <c r="P20" s="79"/>
      <c r="Q20" s="34"/>
      <c r="R20" s="34"/>
      <c r="S20" s="61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.75">
      <c r="D22" s="11"/>
      <c r="E22" s="21"/>
      <c r="F22" s="22"/>
      <c r="G22" s="11"/>
      <c r="H22" s="11"/>
      <c r="I22" s="11"/>
      <c r="J22" s="11"/>
    </row>
    <row r="23" spans="1:19" ht="18.75">
      <c r="D23" s="11"/>
      <c r="E23" s="21"/>
      <c r="F23" s="22"/>
      <c r="G23" s="11"/>
      <c r="H23" s="11"/>
      <c r="I23" s="11"/>
      <c r="J23" s="11"/>
    </row>
    <row r="24" spans="1:19" ht="18.75">
      <c r="D24" s="11"/>
      <c r="E24" s="21"/>
      <c r="F24" s="22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2021-11-08T04:56:14Z</dcterms:modified>
</cp:coreProperties>
</file>