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14 день" sheetId="25" r:id="rId1"/>
  </sheets>
  <calcPr calcId="125725" refMode="R1C1"/>
</workbook>
</file>

<file path=xl/calcChain.xml><?xml version="1.0" encoding="utf-8"?>
<calcChain xmlns="http://schemas.openxmlformats.org/spreadsheetml/2006/main">
  <c r="H14" i="25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I26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K28" l="1"/>
  <c r="K27"/>
  <c r="F26"/>
  <c r="F25"/>
</calcChain>
</file>

<file path=xl/sharedStrings.xml><?xml version="1.0" encoding="utf-8"?>
<sst xmlns="http://schemas.openxmlformats.org/spreadsheetml/2006/main" count="66" uniqueCount="57">
  <si>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</si>
  <si>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</si>
  <si>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</si>
  <si>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</si>
  <si>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</si>
  <si>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</si>
  <si>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2 блюдо</t>
  </si>
  <si>
    <t>Сыр порциями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</si>
  <si>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</si>
  <si>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</si>
  <si>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</si>
  <si>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</si>
  <si>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</si>
  <si>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</si>
  <si>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</si>
  <si>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</si>
  <si>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</si>
  <si>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</si>
  <si>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</si>
  <si>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</si>
  <si>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</si>
  <si>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</si>
  <si>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</si>
  <si>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</si>
  <si>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</si>
  <si>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</si>
  <si>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</si>
  <si>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</si>
  <si>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</si>
  <si>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</si>
  <si>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</si>
  <si>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</si>
  <si>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</si>
  <si>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</si>
  <si>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</si>
  <si>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Свекольник с мясом и сметаной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</si>
  <si>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</si>
  <si>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</si>
  <si>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</si>
  <si>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</si>
  <si>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</si>
  <si>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</si>
  <si>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п/к*</t>
  </si>
  <si>
    <t xml:space="preserve"> 1 блюдо </t>
  </si>
  <si>
    <t>Рис отварной с маслом</t>
  </si>
  <si>
    <t>Филе птицы  тушеное с овощами</t>
  </si>
  <si>
    <t>200/10</t>
  </si>
  <si>
    <t>B2</t>
  </si>
  <si>
    <t>A, рэт. экв</t>
  </si>
  <si>
    <t>D, мкг</t>
  </si>
  <si>
    <t>K</t>
  </si>
  <si>
    <t>I</t>
  </si>
  <si>
    <t>Se</t>
  </si>
  <si>
    <t>F</t>
  </si>
  <si>
    <t>Цена</t>
  </si>
  <si>
    <t>СОШ8 г.Топки</t>
  </si>
  <si>
    <t>Гуляш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</si>
</sst>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9" fillId="2" borderId="29" xfId="0" applyFont="1" applyFill="1" applyBorder="1"/>
    <xf numFmtId="0" fontId="10" fillId="2" borderId="17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9" xfId="0" applyFont="1" applyFill="1" applyBorder="1"/>
    <xf numFmtId="0" fontId="9" fillId="2" borderId="30" xfId="0" applyFont="1" applyFill="1" applyBorder="1"/>
    <xf numFmtId="0" fontId="10" fillId="2" borderId="4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12" fillId="2" borderId="32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5" xfId="0" applyFont="1" applyFill="1" applyBorder="1"/>
    <xf numFmtId="0" fontId="10" fillId="2" borderId="44" xfId="0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2" borderId="4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center" wrapText="1"/>
    </xf>
    <xf numFmtId="164" fontId="7" fillId="2" borderId="44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32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wrapText="1"/>
    </xf>
    <xf numFmtId="0" fontId="10" fillId="2" borderId="31" xfId="0" applyFont="1" applyFill="1" applyBorder="1"/>
    <xf numFmtId="0" fontId="5" fillId="2" borderId="13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2" fontId="6" fillId="2" borderId="44" xfId="0" applyNumberFormat="1" applyFont="1" applyFill="1" applyBorder="1" applyAlignment="1">
      <alignment horizontal="center"/>
    </xf>
    <xf numFmtId="0" fontId="10" fillId="2" borderId="45" xfId="0" applyFont="1" applyFill="1" applyBorder="1"/>
    <xf numFmtId="0" fontId="12" fillId="2" borderId="34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45" xfId="0" applyFont="1" applyFill="1" applyBorder="1" applyAlignment="1">
      <alignment horizontal="left"/>
    </xf>
    <xf numFmtId="0" fontId="10" fillId="2" borderId="51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14" fontId="14" fillId="2" borderId="0" xfId="0" applyNumberFormat="1" applyFont="1" applyFill="1" applyAlignment="1"/>
    <xf numFmtId="0" fontId="14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27" xfId="0" applyFont="1" applyFill="1" applyBorder="1"/>
    <xf numFmtId="0" fontId="7" fillId="2" borderId="4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9" fillId="2" borderId="35" xfId="0" applyFont="1" applyFill="1" applyBorder="1"/>
    <xf numFmtId="0" fontId="7" fillId="2" borderId="35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7" xfId="0" applyFont="1" applyFill="1" applyBorder="1"/>
    <xf numFmtId="0" fontId="7" fillId="2" borderId="4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2" borderId="21" xfId="0" applyFont="1" applyFill="1" applyBorder="1" applyAlignment="1"/>
    <xf numFmtId="0" fontId="9" fillId="2" borderId="22" xfId="0" applyFont="1" applyFill="1" applyBorder="1" applyAlignment="1"/>
    <xf numFmtId="0" fontId="7" fillId="2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6" fillId="2" borderId="30" xfId="0" applyFont="1" applyFill="1" applyBorder="1"/>
    <xf numFmtId="0" fontId="7" fillId="2" borderId="4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0" fontId="10" fillId="2" borderId="49" xfId="0" applyFont="1" applyFill="1" applyBorder="1" applyAlignment="1">
      <alignment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164" fontId="6" fillId="2" borderId="43" xfId="0" applyNumberFormat="1" applyFont="1" applyFill="1" applyBorder="1" applyAlignment="1">
      <alignment horizontal="center"/>
    </xf>
    <xf numFmtId="0" fontId="2" fillId="2" borderId="0" xfId="1" applyFill="1"/>
    <xf numFmtId="0" fontId="13" fillId="2" borderId="4" xfId="0" applyFont="1" applyFill="1" applyBorder="1"/>
    <xf numFmtId="0" fontId="0" fillId="2" borderId="6" xfId="0" applyFill="1" applyBorder="1"/>
    <xf numFmtId="0" fontId="13" fillId="2" borderId="8" xfId="0" applyFont="1" applyFill="1" applyBorder="1"/>
    <xf numFmtId="0" fontId="0" fillId="2" borderId="10" xfId="0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2"/>
  <sheetViews>
    <sheetView tabSelected="1" zoomScale="60" zoomScaleNormal="60" workbookViewId="0">
      <selection activeCell="E28" sqref="E28"/>
    </sheetView>
  </sheetViews>
  <sheetFormatPr defaultRowHeight="15"/>
  <cols>
    <col min="1" max="1" width="16.85546875" style="53" customWidth="1"/>
    <col min="2" max="3" width="15.7109375" style="70" customWidth="1"/>
    <col min="4" max="4" width="24.42578125" style="70" customWidth="1"/>
    <col min="5" max="5" width="65.7109375" style="53" customWidth="1"/>
    <col min="6" max="7" width="15.42578125" style="53" customWidth="1"/>
    <col min="8" max="8" width="9.140625" style="53"/>
    <col min="9" max="9" width="11.28515625" style="53" customWidth="1"/>
    <col min="10" max="10" width="12.85546875" style="53" customWidth="1"/>
    <col min="11" max="11" width="20.7109375" style="53" customWidth="1"/>
    <col min="12" max="12" width="18.42578125" style="53" customWidth="1"/>
    <col min="13" max="15" width="9.140625" style="53"/>
    <col min="16" max="16" width="9.85546875" style="53" customWidth="1"/>
    <col min="17" max="22" width="9.140625" style="53"/>
    <col min="23" max="23" width="11.140625" style="53" bestFit="1" customWidth="1"/>
    <col min="24" max="16384" width="9.140625" style="53"/>
  </cols>
  <sheetData>
    <row r="2" spans="1:24" ht="23.25">
      <c r="A2" s="103" t="s">
        <v>1</v>
      </c>
      <c r="B2" s="104" t="s">
        <v>55</v>
      </c>
      <c r="C2" s="105"/>
      <c r="D2" s="106" t="s">
        <v>3</v>
      </c>
      <c r="E2" s="103"/>
      <c r="F2" s="107" t="s">
        <v>2</v>
      </c>
      <c r="G2" s="107">
        <v>14</v>
      </c>
      <c r="H2" s="103"/>
      <c r="K2" s="107"/>
      <c r="L2" s="108"/>
      <c r="M2" s="109"/>
      <c r="N2" s="3"/>
      <c r="V2" s="110">
        <v>44637</v>
      </c>
      <c r="W2" s="111"/>
      <c r="X2" s="111"/>
    </row>
    <row r="3" spans="1:24" ht="15.75" thickBot="1">
      <c r="A3" s="109"/>
      <c r="B3" s="112"/>
      <c r="C3" s="113"/>
      <c r="D3" s="113"/>
      <c r="E3" s="109"/>
      <c r="F3" s="109"/>
      <c r="G3" s="109"/>
      <c r="H3" s="109"/>
      <c r="I3" s="109"/>
      <c r="J3" s="109"/>
      <c r="K3" s="109"/>
      <c r="L3" s="109"/>
      <c r="M3" s="109"/>
      <c r="N3" s="3"/>
    </row>
    <row r="4" spans="1:24" s="5" customFormat="1" ht="21.75" customHeight="1" thickBot="1">
      <c r="A4" s="114"/>
      <c r="B4" s="115"/>
      <c r="C4" s="116" t="s">
        <v>30</v>
      </c>
      <c r="D4" s="117"/>
      <c r="E4" s="118"/>
      <c r="F4" s="115"/>
      <c r="G4" s="119"/>
      <c r="H4" s="120" t="s">
        <v>14</v>
      </c>
      <c r="I4" s="120"/>
      <c r="J4" s="120"/>
      <c r="K4" s="121" t="s">
        <v>15</v>
      </c>
      <c r="L4" s="122" t="s">
        <v>16</v>
      </c>
      <c r="M4" s="123"/>
      <c r="N4" s="124"/>
      <c r="O4" s="124"/>
      <c r="P4" s="125"/>
      <c r="Q4" s="126" t="s">
        <v>17</v>
      </c>
      <c r="R4" s="127"/>
      <c r="S4" s="127"/>
      <c r="T4" s="127"/>
      <c r="U4" s="127"/>
      <c r="V4" s="127"/>
      <c r="W4" s="127"/>
      <c r="X4" s="128"/>
    </row>
    <row r="5" spans="1:24" s="5" customFormat="1" ht="28.5" customHeight="1" thickBot="1">
      <c r="A5" s="129" t="s">
        <v>0</v>
      </c>
      <c r="B5" s="130"/>
      <c r="C5" s="131" t="s">
        <v>31</v>
      </c>
      <c r="D5" s="132" t="s">
        <v>32</v>
      </c>
      <c r="E5" s="133" t="s">
        <v>29</v>
      </c>
      <c r="F5" s="130" t="s">
        <v>18</v>
      </c>
      <c r="G5" s="133" t="s">
        <v>54</v>
      </c>
      <c r="H5" s="134" t="s">
        <v>19</v>
      </c>
      <c r="I5" s="135" t="s">
        <v>20</v>
      </c>
      <c r="J5" s="136" t="s">
        <v>21</v>
      </c>
      <c r="K5" s="137" t="s">
        <v>22</v>
      </c>
      <c r="L5" s="138" t="s">
        <v>23</v>
      </c>
      <c r="M5" s="138" t="s">
        <v>47</v>
      </c>
      <c r="N5" s="139" t="s">
        <v>24</v>
      </c>
      <c r="O5" s="140" t="s">
        <v>48</v>
      </c>
      <c r="P5" s="141" t="s">
        <v>49</v>
      </c>
      <c r="Q5" s="134" t="s">
        <v>25</v>
      </c>
      <c r="R5" s="135" t="s">
        <v>26</v>
      </c>
      <c r="S5" s="135" t="s">
        <v>27</v>
      </c>
      <c r="T5" s="141" t="s">
        <v>28</v>
      </c>
      <c r="U5" s="138" t="s">
        <v>50</v>
      </c>
      <c r="V5" s="138" t="s">
        <v>51</v>
      </c>
      <c r="W5" s="138" t="s">
        <v>52</v>
      </c>
      <c r="X5" s="115" t="s">
        <v>53</v>
      </c>
    </row>
    <row r="6" spans="1:24" s="5" customFormat="1" ht="26.45" customHeight="1">
      <c r="A6" s="25" t="s">
        <v>4</v>
      </c>
      <c r="B6" s="30"/>
      <c r="C6" s="64">
        <v>1</v>
      </c>
      <c r="D6" s="101" t="s">
        <v>11</v>
      </c>
      <c r="E6" s="85" t="s">
        <v>7</v>
      </c>
      <c r="F6" s="102">
        <v>15</v>
      </c>
      <c r="G6" s="89"/>
      <c r="H6" s="78">
        <v>3.66</v>
      </c>
      <c r="I6" s="7">
        <v>3.54</v>
      </c>
      <c r="J6" s="8">
        <v>0</v>
      </c>
      <c r="K6" s="92">
        <v>46.5</v>
      </c>
      <c r="L6" s="78">
        <v>0</v>
      </c>
      <c r="M6" s="7">
        <v>4.4999999999999998E-2</v>
      </c>
      <c r="N6" s="7">
        <v>0.24</v>
      </c>
      <c r="O6" s="7">
        <v>43.2</v>
      </c>
      <c r="P6" s="86">
        <v>0.14000000000000001</v>
      </c>
      <c r="Q6" s="78">
        <v>150</v>
      </c>
      <c r="R6" s="7">
        <v>81.599999999999994</v>
      </c>
      <c r="S6" s="7">
        <v>7.05</v>
      </c>
      <c r="T6" s="7">
        <v>0.09</v>
      </c>
      <c r="U6" s="7">
        <v>13.2</v>
      </c>
      <c r="V6" s="7">
        <v>0</v>
      </c>
      <c r="W6" s="7">
        <v>0</v>
      </c>
      <c r="X6" s="8">
        <v>0</v>
      </c>
    </row>
    <row r="7" spans="1:24" s="5" customFormat="1" ht="1.5" customHeight="1">
      <c r="A7" s="25"/>
      <c r="B7" s="54"/>
      <c r="C7" s="17"/>
      <c r="D7" s="46"/>
      <c r="E7" s="79"/>
      <c r="F7" s="72"/>
      <c r="G7" s="72"/>
      <c r="H7" s="62"/>
      <c r="I7" s="12"/>
      <c r="J7" s="48"/>
      <c r="K7" s="83"/>
      <c r="L7" s="62"/>
      <c r="M7" s="12"/>
      <c r="N7" s="12"/>
      <c r="O7" s="12"/>
      <c r="P7" s="13"/>
      <c r="Q7" s="62"/>
      <c r="R7" s="12"/>
      <c r="S7" s="91"/>
      <c r="T7" s="12"/>
      <c r="U7" s="12"/>
      <c r="V7" s="12"/>
      <c r="W7" s="12"/>
      <c r="X7" s="48"/>
    </row>
    <row r="8" spans="1:24" s="5" customFormat="1" ht="26.45" customHeight="1">
      <c r="A8" s="25"/>
      <c r="B8" s="33"/>
      <c r="C8" s="34">
        <v>177</v>
      </c>
      <c r="D8" s="101" t="s">
        <v>6</v>
      </c>
      <c r="E8" s="22" t="s">
        <v>45</v>
      </c>
      <c r="F8" s="99">
        <v>90</v>
      </c>
      <c r="G8" s="17"/>
      <c r="H8" s="62">
        <v>19.71</v>
      </c>
      <c r="I8" s="12">
        <v>3.42</v>
      </c>
      <c r="J8" s="48">
        <v>1.26</v>
      </c>
      <c r="K8" s="83">
        <v>114.3</v>
      </c>
      <c r="L8" s="62">
        <v>0.06</v>
      </c>
      <c r="M8" s="12">
        <v>0.18</v>
      </c>
      <c r="N8" s="12">
        <v>3.98</v>
      </c>
      <c r="O8" s="12">
        <v>28.8</v>
      </c>
      <c r="P8" s="13">
        <v>0</v>
      </c>
      <c r="Q8" s="62">
        <v>21.32</v>
      </c>
      <c r="R8" s="12">
        <v>76.22</v>
      </c>
      <c r="S8" s="12">
        <v>22.3</v>
      </c>
      <c r="T8" s="12">
        <v>0.96</v>
      </c>
      <c r="U8" s="12">
        <v>360.2</v>
      </c>
      <c r="V8" s="12">
        <v>5.4000000000000003E-3</v>
      </c>
      <c r="W8" s="12">
        <v>0</v>
      </c>
      <c r="X8" s="48">
        <v>0.14000000000000001</v>
      </c>
    </row>
    <row r="9" spans="1:24" s="5" customFormat="1" ht="26.45" customHeight="1">
      <c r="A9" s="25"/>
      <c r="B9" s="33"/>
      <c r="C9" s="64">
        <v>64</v>
      </c>
      <c r="D9" s="101" t="s">
        <v>34</v>
      </c>
      <c r="E9" s="75" t="s">
        <v>41</v>
      </c>
      <c r="F9" s="98">
        <v>150</v>
      </c>
      <c r="G9" s="72"/>
      <c r="H9" s="62">
        <v>6.45</v>
      </c>
      <c r="I9" s="12">
        <v>4.05</v>
      </c>
      <c r="J9" s="48">
        <v>40.200000000000003</v>
      </c>
      <c r="K9" s="83">
        <v>223.65</v>
      </c>
      <c r="L9" s="62">
        <v>0.08</v>
      </c>
      <c r="M9" s="12">
        <v>0.2</v>
      </c>
      <c r="N9" s="12">
        <v>0</v>
      </c>
      <c r="O9" s="12">
        <v>30</v>
      </c>
      <c r="P9" s="13">
        <v>0.11</v>
      </c>
      <c r="Q9" s="62">
        <v>13.05</v>
      </c>
      <c r="R9" s="12">
        <v>58.34</v>
      </c>
      <c r="S9" s="12">
        <v>22.53</v>
      </c>
      <c r="T9" s="12">
        <v>1.25</v>
      </c>
      <c r="U9" s="12">
        <v>1.1000000000000001</v>
      </c>
      <c r="V9" s="12">
        <v>0</v>
      </c>
      <c r="W9" s="12">
        <v>0</v>
      </c>
      <c r="X9" s="48">
        <v>0</v>
      </c>
    </row>
    <row r="10" spans="1:24" s="5" customFormat="1" ht="38.25" customHeight="1">
      <c r="A10" s="25"/>
      <c r="B10" s="33"/>
      <c r="C10" s="17">
        <v>98</v>
      </c>
      <c r="D10" s="96" t="s">
        <v>10</v>
      </c>
      <c r="E10" s="75" t="s">
        <v>9</v>
      </c>
      <c r="F10" s="98">
        <v>200</v>
      </c>
      <c r="G10" s="72"/>
      <c r="H10" s="69">
        <v>0.4</v>
      </c>
      <c r="I10" s="1">
        <v>0</v>
      </c>
      <c r="J10" s="6">
        <v>27</v>
      </c>
      <c r="K10" s="92">
        <v>110</v>
      </c>
      <c r="L10" s="69">
        <v>0.05</v>
      </c>
      <c r="M10" s="1">
        <v>0.02</v>
      </c>
      <c r="N10" s="1">
        <v>0</v>
      </c>
      <c r="O10" s="1">
        <v>0</v>
      </c>
      <c r="P10" s="2">
        <v>0</v>
      </c>
      <c r="Q10" s="69">
        <v>16.649999999999999</v>
      </c>
      <c r="R10" s="1">
        <v>98.1</v>
      </c>
      <c r="S10" s="1">
        <v>29.25</v>
      </c>
      <c r="T10" s="1">
        <v>1.26</v>
      </c>
      <c r="U10" s="1">
        <v>41.85</v>
      </c>
      <c r="V10" s="1">
        <v>2E-3</v>
      </c>
      <c r="W10" s="1">
        <v>3.0000000000000001E-3</v>
      </c>
      <c r="X10" s="48">
        <v>0</v>
      </c>
    </row>
    <row r="11" spans="1:24" s="5" customFormat="1" ht="26.25" hidden="1" customHeight="1">
      <c r="A11" s="25"/>
      <c r="B11" s="27"/>
      <c r="C11" s="13"/>
      <c r="D11" s="101"/>
      <c r="E11" s="45"/>
      <c r="F11" s="99"/>
      <c r="G11" s="17"/>
      <c r="H11" s="69"/>
      <c r="I11" s="1"/>
      <c r="J11" s="6"/>
      <c r="K11" s="92"/>
      <c r="L11" s="69"/>
      <c r="M11" s="1"/>
      <c r="N11" s="1"/>
      <c r="O11" s="1"/>
      <c r="P11" s="2"/>
      <c r="Q11" s="69"/>
      <c r="R11" s="1"/>
      <c r="S11" s="1"/>
      <c r="T11" s="1"/>
      <c r="U11" s="1"/>
      <c r="V11" s="1"/>
      <c r="W11" s="1"/>
      <c r="X11" s="6"/>
    </row>
    <row r="12" spans="1:24" s="5" customFormat="1" ht="30" customHeight="1">
      <c r="A12" s="25"/>
      <c r="B12" s="23"/>
      <c r="C12" s="64">
        <v>120</v>
      </c>
      <c r="D12" s="101" t="s">
        <v>8</v>
      </c>
      <c r="E12" s="45" t="s">
        <v>33</v>
      </c>
      <c r="F12" s="99">
        <v>20</v>
      </c>
      <c r="G12" s="17"/>
      <c r="H12" s="69">
        <v>1.1399999999999999</v>
      </c>
      <c r="I12" s="1">
        <v>0.22</v>
      </c>
      <c r="J12" s="6">
        <v>7.44</v>
      </c>
      <c r="K12" s="92">
        <v>36.26</v>
      </c>
      <c r="L12" s="69">
        <v>0.02</v>
      </c>
      <c r="M12" s="1">
        <v>2.4E-2</v>
      </c>
      <c r="N12" s="1">
        <v>0.08</v>
      </c>
      <c r="O12" s="1">
        <v>0</v>
      </c>
      <c r="P12" s="2">
        <v>0</v>
      </c>
      <c r="Q12" s="69">
        <v>6.8</v>
      </c>
      <c r="R12" s="1">
        <v>24</v>
      </c>
      <c r="S12" s="1">
        <v>8.1999999999999993</v>
      </c>
      <c r="T12" s="1">
        <v>0.46</v>
      </c>
      <c r="U12" s="1">
        <v>73.5</v>
      </c>
      <c r="V12" s="1">
        <v>2E-3</v>
      </c>
      <c r="W12" s="1">
        <v>2E-3</v>
      </c>
      <c r="X12" s="6">
        <v>1.2E-2</v>
      </c>
    </row>
    <row r="13" spans="1:24" s="5" customFormat="1" ht="30" customHeight="1">
      <c r="A13" s="25"/>
      <c r="B13" s="33"/>
      <c r="C13" s="17"/>
      <c r="D13" s="101"/>
      <c r="E13" s="31" t="s">
        <v>12</v>
      </c>
      <c r="F13" s="87">
        <f>F6+F7+F9+F10+F11+F12</f>
        <v>385</v>
      </c>
      <c r="G13" s="80"/>
      <c r="H13" s="88">
        <f t="shared" ref="H13:X13" si="0">H6+H7+H9+H10+H11+H12</f>
        <v>11.65</v>
      </c>
      <c r="I13" s="11">
        <f t="shared" si="0"/>
        <v>7.81</v>
      </c>
      <c r="J13" s="66">
        <f t="shared" si="0"/>
        <v>74.64</v>
      </c>
      <c r="K13" s="80">
        <f t="shared" si="0"/>
        <v>416.40999999999997</v>
      </c>
      <c r="L13" s="88">
        <f t="shared" si="0"/>
        <v>0.15</v>
      </c>
      <c r="M13" s="11">
        <f t="shared" si="0"/>
        <v>0.28900000000000003</v>
      </c>
      <c r="N13" s="11">
        <f t="shared" si="0"/>
        <v>0.32</v>
      </c>
      <c r="O13" s="11">
        <f t="shared" si="0"/>
        <v>73.2</v>
      </c>
      <c r="P13" s="67">
        <f t="shared" si="0"/>
        <v>0.25</v>
      </c>
      <c r="Q13" s="88">
        <f t="shared" si="0"/>
        <v>186.50000000000003</v>
      </c>
      <c r="R13" s="11">
        <f t="shared" si="0"/>
        <v>262.03999999999996</v>
      </c>
      <c r="S13" s="11">
        <f t="shared" si="0"/>
        <v>67.03</v>
      </c>
      <c r="T13" s="11">
        <f t="shared" si="0"/>
        <v>3.06</v>
      </c>
      <c r="U13" s="11">
        <f t="shared" si="0"/>
        <v>129.65</v>
      </c>
      <c r="V13" s="11">
        <f t="shared" si="0"/>
        <v>4.0000000000000001E-3</v>
      </c>
      <c r="W13" s="11">
        <f t="shared" si="0"/>
        <v>5.0000000000000001E-3</v>
      </c>
      <c r="X13" s="66">
        <f t="shared" si="0"/>
        <v>1.2E-2</v>
      </c>
    </row>
    <row r="14" spans="1:24" s="5" customFormat="1" ht="30" customHeight="1">
      <c r="A14" s="25"/>
      <c r="B14" s="33"/>
      <c r="C14" s="63"/>
      <c r="D14" s="142"/>
      <c r="E14" s="31" t="s">
        <v>12</v>
      </c>
      <c r="F14" s="143">
        <f>F6+F8+F9+F10+F11+F12</f>
        <v>475</v>
      </c>
      <c r="G14" s="144"/>
      <c r="H14" s="88">
        <f t="shared" ref="H14:X14" si="1">H6+H8+H9+H10+H11+H12</f>
        <v>31.36</v>
      </c>
      <c r="I14" s="11">
        <f t="shared" si="1"/>
        <v>11.23</v>
      </c>
      <c r="J14" s="66">
        <f t="shared" si="1"/>
        <v>75.900000000000006</v>
      </c>
      <c r="K14" s="144">
        <f t="shared" si="1"/>
        <v>530.71</v>
      </c>
      <c r="L14" s="88">
        <f t="shared" si="1"/>
        <v>0.21</v>
      </c>
      <c r="M14" s="11">
        <f t="shared" si="1"/>
        <v>0.46900000000000003</v>
      </c>
      <c r="N14" s="11">
        <f t="shared" si="1"/>
        <v>4.3</v>
      </c>
      <c r="O14" s="11">
        <f t="shared" si="1"/>
        <v>102</v>
      </c>
      <c r="P14" s="67">
        <f t="shared" si="1"/>
        <v>0.25</v>
      </c>
      <c r="Q14" s="88">
        <f t="shared" si="1"/>
        <v>207.82000000000002</v>
      </c>
      <c r="R14" s="11">
        <f t="shared" si="1"/>
        <v>338.26</v>
      </c>
      <c r="S14" s="11">
        <f t="shared" si="1"/>
        <v>89.33</v>
      </c>
      <c r="T14" s="11">
        <f t="shared" si="1"/>
        <v>4.0199999999999996</v>
      </c>
      <c r="U14" s="11">
        <f t="shared" si="1"/>
        <v>489.85</v>
      </c>
      <c r="V14" s="11">
        <f t="shared" si="1"/>
        <v>9.4000000000000004E-3</v>
      </c>
      <c r="W14" s="11">
        <f t="shared" si="1"/>
        <v>5.0000000000000001E-3</v>
      </c>
      <c r="X14" s="66">
        <f t="shared" si="1"/>
        <v>0.15200000000000002</v>
      </c>
    </row>
    <row r="15" spans="1:24" s="5" customFormat="1" ht="30" customHeight="1">
      <c r="A15" s="25"/>
      <c r="B15" s="33"/>
      <c r="C15" s="63"/>
      <c r="D15" s="142"/>
      <c r="E15" s="31" t="s">
        <v>13</v>
      </c>
      <c r="F15" s="143"/>
      <c r="G15" s="144"/>
      <c r="H15" s="43"/>
      <c r="I15" s="4"/>
      <c r="J15" s="10"/>
      <c r="K15" s="145">
        <f>K13/23.5</f>
        <v>17.719574468085106</v>
      </c>
      <c r="L15" s="43"/>
      <c r="M15" s="4"/>
      <c r="N15" s="4"/>
      <c r="O15" s="4"/>
      <c r="P15" s="64"/>
      <c r="Q15" s="43"/>
      <c r="R15" s="4"/>
      <c r="S15" s="4"/>
      <c r="T15" s="4"/>
      <c r="U15" s="4"/>
      <c r="V15" s="4"/>
      <c r="W15" s="4"/>
      <c r="X15" s="10"/>
    </row>
    <row r="16" spans="1:24" s="5" customFormat="1" ht="26.45" customHeight="1" thickBot="1">
      <c r="A16" s="25"/>
      <c r="B16" s="33"/>
      <c r="C16" s="42"/>
      <c r="D16" s="146"/>
      <c r="E16" s="32" t="s">
        <v>13</v>
      </c>
      <c r="F16" s="65"/>
      <c r="G16" s="47"/>
      <c r="H16" s="60"/>
      <c r="I16" s="28"/>
      <c r="J16" s="29"/>
      <c r="K16" s="76">
        <f>K14/23.5</f>
        <v>22.583404255319149</v>
      </c>
      <c r="L16" s="60"/>
      <c r="M16" s="28"/>
      <c r="N16" s="28"/>
      <c r="O16" s="28"/>
      <c r="P16" s="55"/>
      <c r="Q16" s="60"/>
      <c r="R16" s="28"/>
      <c r="S16" s="28"/>
      <c r="T16" s="28"/>
      <c r="U16" s="28"/>
      <c r="V16" s="28"/>
      <c r="W16" s="28"/>
      <c r="X16" s="29"/>
    </row>
    <row r="17" spans="1:24" s="5" customFormat="1" ht="3.75" customHeight="1" thickBot="1">
      <c r="A17" s="100"/>
      <c r="B17" s="59"/>
      <c r="C17" s="30"/>
      <c r="D17" s="35"/>
      <c r="E17" s="147"/>
      <c r="F17" s="148"/>
      <c r="G17" s="149"/>
      <c r="H17" s="93"/>
      <c r="I17" s="81"/>
      <c r="J17" s="94"/>
      <c r="K17" s="77"/>
      <c r="L17" s="93"/>
      <c r="M17" s="81"/>
      <c r="N17" s="81"/>
      <c r="O17" s="81"/>
      <c r="P17" s="82"/>
      <c r="Q17" s="93"/>
      <c r="R17" s="81"/>
      <c r="S17" s="81"/>
      <c r="T17" s="81"/>
      <c r="U17" s="81"/>
      <c r="V17" s="81"/>
      <c r="W17" s="81"/>
      <c r="X17" s="94"/>
    </row>
    <row r="18" spans="1:24" s="5" customFormat="1" ht="26.25" customHeight="1">
      <c r="A18" s="100" t="s">
        <v>5</v>
      </c>
      <c r="B18" s="33" t="s">
        <v>42</v>
      </c>
      <c r="C18" s="17">
        <v>228</v>
      </c>
      <c r="D18" s="22" t="s">
        <v>43</v>
      </c>
      <c r="E18" s="36" t="s">
        <v>35</v>
      </c>
      <c r="F18" s="56" t="s">
        <v>46</v>
      </c>
      <c r="G18" s="90"/>
      <c r="H18" s="62">
        <v>4.99</v>
      </c>
      <c r="I18" s="12">
        <v>10.45</v>
      </c>
      <c r="J18" s="48">
        <v>19.23</v>
      </c>
      <c r="K18" s="83">
        <v>192.17</v>
      </c>
      <c r="L18" s="69">
        <v>0.08</v>
      </c>
      <c r="M18" s="1">
        <v>0.11</v>
      </c>
      <c r="N18" s="1">
        <v>4.28</v>
      </c>
      <c r="O18" s="1">
        <v>190.68</v>
      </c>
      <c r="P18" s="2">
        <v>6.3E-2</v>
      </c>
      <c r="Q18" s="69">
        <v>55.2</v>
      </c>
      <c r="R18" s="1">
        <v>91.66</v>
      </c>
      <c r="S18" s="1">
        <v>24.08</v>
      </c>
      <c r="T18" s="1">
        <v>1.0900000000000001</v>
      </c>
      <c r="U18" s="1">
        <v>319.2</v>
      </c>
      <c r="V18" s="1">
        <v>4.0000000000000001E-3</v>
      </c>
      <c r="W18" s="1">
        <v>0</v>
      </c>
      <c r="X18" s="6">
        <v>2.7E-2</v>
      </c>
    </row>
    <row r="19" spans="1:24" s="5" customFormat="1" ht="26.25" hidden="1" customHeight="1">
      <c r="A19" s="25"/>
      <c r="B19" s="33"/>
      <c r="C19" s="17"/>
      <c r="D19" s="22"/>
      <c r="E19" s="36"/>
      <c r="F19" s="56"/>
      <c r="G19" s="90"/>
      <c r="H19" s="62"/>
      <c r="I19" s="12"/>
      <c r="J19" s="48"/>
      <c r="K19" s="83"/>
      <c r="L19" s="62"/>
      <c r="M19" s="12"/>
      <c r="N19" s="12"/>
      <c r="O19" s="12"/>
      <c r="P19" s="13"/>
      <c r="Q19" s="62"/>
      <c r="R19" s="12"/>
      <c r="S19" s="12"/>
      <c r="T19" s="12"/>
      <c r="U19" s="12"/>
      <c r="V19" s="12"/>
      <c r="W19" s="12"/>
      <c r="X19" s="48"/>
    </row>
    <row r="20" spans="1:24" s="5" customFormat="1" ht="35.25" customHeight="1">
      <c r="A20" s="18"/>
      <c r="B20" s="33"/>
      <c r="C20" s="17">
        <v>89</v>
      </c>
      <c r="D20" s="45" t="s">
        <v>6</v>
      </c>
      <c r="E20" s="74" t="s">
        <v>56</v>
      </c>
      <c r="F20" s="39">
        <v>90</v>
      </c>
      <c r="G20" s="41"/>
      <c r="H20" s="62">
        <v>14.88</v>
      </c>
      <c r="I20" s="12">
        <v>13.95</v>
      </c>
      <c r="J20" s="48">
        <v>3.3</v>
      </c>
      <c r="K20" s="83">
        <v>198.45</v>
      </c>
      <c r="L20" s="84">
        <v>0.05</v>
      </c>
      <c r="M20" s="14">
        <v>0.11</v>
      </c>
      <c r="N20" s="15">
        <v>1</v>
      </c>
      <c r="O20" s="15">
        <v>49</v>
      </c>
      <c r="P20" s="16">
        <v>0</v>
      </c>
      <c r="Q20" s="84">
        <v>17.02</v>
      </c>
      <c r="R20" s="15">
        <v>127.1</v>
      </c>
      <c r="S20" s="15">
        <v>23.09</v>
      </c>
      <c r="T20" s="15">
        <v>1.29</v>
      </c>
      <c r="U20" s="15">
        <v>266.67</v>
      </c>
      <c r="V20" s="15">
        <v>6.0000000000000001E-3</v>
      </c>
      <c r="W20" s="15">
        <v>0</v>
      </c>
      <c r="X20" s="15">
        <v>0.05</v>
      </c>
    </row>
    <row r="21" spans="1:24" s="5" customFormat="1" ht="26.45" customHeight="1">
      <c r="A21" s="18"/>
      <c r="B21" s="23"/>
      <c r="C21" s="17">
        <v>53</v>
      </c>
      <c r="D21" s="22" t="s">
        <v>37</v>
      </c>
      <c r="E21" s="49" t="s">
        <v>44</v>
      </c>
      <c r="F21" s="23">
        <v>150</v>
      </c>
      <c r="G21" s="34"/>
      <c r="H21" s="69">
        <v>3.3</v>
      </c>
      <c r="I21" s="1">
        <v>4.95</v>
      </c>
      <c r="J21" s="6">
        <v>32.25</v>
      </c>
      <c r="K21" s="68">
        <v>186.45</v>
      </c>
      <c r="L21" s="69">
        <v>0.03</v>
      </c>
      <c r="M21" s="1">
        <v>0.03</v>
      </c>
      <c r="N21" s="1">
        <v>0</v>
      </c>
      <c r="O21" s="1">
        <v>18.899999999999999</v>
      </c>
      <c r="P21" s="2">
        <v>0.08</v>
      </c>
      <c r="Q21" s="69">
        <v>4.95</v>
      </c>
      <c r="R21" s="1">
        <v>79.83</v>
      </c>
      <c r="S21" s="1">
        <v>26.52</v>
      </c>
      <c r="T21" s="1">
        <v>0.53</v>
      </c>
      <c r="U21" s="1">
        <v>0.52</v>
      </c>
      <c r="V21" s="1">
        <v>0</v>
      </c>
      <c r="W21" s="1">
        <v>8.0000000000000002E-3</v>
      </c>
      <c r="X21" s="6">
        <v>2.7E-2</v>
      </c>
    </row>
    <row r="22" spans="1:24" s="5" customFormat="1" ht="33.75" customHeight="1">
      <c r="A22" s="18"/>
      <c r="B22" s="20"/>
      <c r="C22" s="23">
        <v>101</v>
      </c>
      <c r="D22" s="45" t="s">
        <v>10</v>
      </c>
      <c r="E22" s="75" t="s">
        <v>40</v>
      </c>
      <c r="F22" s="39">
        <v>200</v>
      </c>
      <c r="G22" s="41"/>
      <c r="H22" s="69">
        <v>0.8</v>
      </c>
      <c r="I22" s="1">
        <v>0</v>
      </c>
      <c r="J22" s="6">
        <v>24.6</v>
      </c>
      <c r="K22" s="68">
        <v>101.2</v>
      </c>
      <c r="L22" s="69">
        <v>0</v>
      </c>
      <c r="M22" s="1">
        <v>0.04</v>
      </c>
      <c r="N22" s="1">
        <v>140</v>
      </c>
      <c r="O22" s="1">
        <v>100</v>
      </c>
      <c r="P22" s="2">
        <v>0</v>
      </c>
      <c r="Q22" s="69">
        <v>21.6</v>
      </c>
      <c r="R22" s="1">
        <v>3.4</v>
      </c>
      <c r="S22" s="1">
        <v>29.25</v>
      </c>
      <c r="T22" s="1">
        <v>1.26</v>
      </c>
      <c r="U22" s="1">
        <v>8.68</v>
      </c>
      <c r="V22" s="1">
        <v>0</v>
      </c>
      <c r="W22" s="1">
        <v>0</v>
      </c>
      <c r="X22" s="6">
        <v>0</v>
      </c>
    </row>
    <row r="23" spans="1:24" s="5" customFormat="1" ht="24" customHeight="1">
      <c r="A23" s="18"/>
      <c r="B23" s="20"/>
      <c r="C23" s="83">
        <v>119</v>
      </c>
      <c r="D23" s="22" t="s">
        <v>36</v>
      </c>
      <c r="E23" s="49" t="s">
        <v>36</v>
      </c>
      <c r="F23" s="23">
        <v>30</v>
      </c>
      <c r="G23" s="34"/>
      <c r="H23" s="69">
        <v>2.13</v>
      </c>
      <c r="I23" s="1">
        <v>0.21</v>
      </c>
      <c r="J23" s="6">
        <v>13.26</v>
      </c>
      <c r="K23" s="92">
        <v>72</v>
      </c>
      <c r="L23" s="69">
        <v>0.03</v>
      </c>
      <c r="M23" s="1">
        <v>0.01</v>
      </c>
      <c r="N23" s="1">
        <v>0</v>
      </c>
      <c r="O23" s="1">
        <v>0</v>
      </c>
      <c r="P23" s="2">
        <v>0</v>
      </c>
      <c r="Q23" s="69">
        <v>11.1</v>
      </c>
      <c r="R23" s="1">
        <v>65.400000000000006</v>
      </c>
      <c r="S23" s="1">
        <v>19.5</v>
      </c>
      <c r="T23" s="1">
        <v>0.84</v>
      </c>
      <c r="U23" s="1">
        <v>27.9</v>
      </c>
      <c r="V23" s="1">
        <v>1E-3</v>
      </c>
      <c r="W23" s="1">
        <v>2E-3</v>
      </c>
      <c r="X23" s="6">
        <v>0</v>
      </c>
    </row>
    <row r="24" spans="1:24" s="5" customFormat="1" ht="26.25" hidden="1" customHeight="1">
      <c r="A24" s="18"/>
      <c r="B24" s="23"/>
      <c r="C24" s="83"/>
      <c r="D24" s="22"/>
      <c r="E24" s="49"/>
      <c r="F24" s="23"/>
      <c r="G24" s="34"/>
      <c r="H24" s="69"/>
      <c r="I24" s="1"/>
      <c r="J24" s="6"/>
      <c r="K24" s="92"/>
      <c r="L24" s="69"/>
      <c r="M24" s="1"/>
      <c r="N24" s="1"/>
      <c r="O24" s="1"/>
      <c r="P24" s="2"/>
      <c r="Q24" s="69"/>
      <c r="R24" s="1"/>
      <c r="S24" s="1"/>
      <c r="T24" s="1"/>
      <c r="U24" s="1"/>
      <c r="V24" s="1"/>
      <c r="W24" s="1"/>
      <c r="X24" s="6"/>
    </row>
    <row r="25" spans="1:24" s="5" customFormat="1" ht="26.45" customHeight="1">
      <c r="A25" s="18"/>
      <c r="B25" s="33"/>
      <c r="C25" s="63"/>
      <c r="D25" s="150"/>
      <c r="E25" s="37" t="s">
        <v>12</v>
      </c>
      <c r="F25" s="40">
        <f>F17+F20+F21+F22+F23+F24+210</f>
        <v>680</v>
      </c>
      <c r="G25" s="73"/>
      <c r="H25" s="88">
        <f>H17+H18+H20+H21+H22+H23+H24</f>
        <v>26.1</v>
      </c>
      <c r="I25" s="11">
        <f t="shared" ref="I25:X25" si="2">I17+I18+I20+I21+I22+I23+I24</f>
        <v>29.56</v>
      </c>
      <c r="J25" s="66">
        <f t="shared" si="2"/>
        <v>92.64</v>
      </c>
      <c r="K25" s="144">
        <f t="shared" si="2"/>
        <v>750.27</v>
      </c>
      <c r="L25" s="88">
        <f t="shared" si="2"/>
        <v>0.19</v>
      </c>
      <c r="M25" s="11">
        <f t="shared" si="2"/>
        <v>0.3</v>
      </c>
      <c r="N25" s="11">
        <f t="shared" si="2"/>
        <v>145.28</v>
      </c>
      <c r="O25" s="11">
        <f t="shared" si="2"/>
        <v>358.58</v>
      </c>
      <c r="P25" s="67">
        <f t="shared" si="2"/>
        <v>0.14300000000000002</v>
      </c>
      <c r="Q25" s="88">
        <f t="shared" si="2"/>
        <v>109.87</v>
      </c>
      <c r="R25" s="11">
        <f t="shared" si="2"/>
        <v>367.39</v>
      </c>
      <c r="S25" s="11">
        <f t="shared" si="2"/>
        <v>122.44</v>
      </c>
      <c r="T25" s="11">
        <f t="shared" si="2"/>
        <v>5.01</v>
      </c>
      <c r="U25" s="11">
        <f t="shared" si="2"/>
        <v>622.96999999999991</v>
      </c>
      <c r="V25" s="11">
        <f t="shared" si="2"/>
        <v>1.0999999999999999E-2</v>
      </c>
      <c r="W25" s="11">
        <f t="shared" si="2"/>
        <v>0.01</v>
      </c>
      <c r="X25" s="66">
        <f t="shared" si="2"/>
        <v>0.104</v>
      </c>
    </row>
    <row r="26" spans="1:24" s="5" customFormat="1" ht="26.45" customHeight="1">
      <c r="A26" s="18"/>
      <c r="B26" s="97"/>
      <c r="C26" s="63"/>
      <c r="D26" s="150"/>
      <c r="E26" s="151" t="s">
        <v>12</v>
      </c>
      <c r="F26" s="40">
        <f>F17+F20+F21+F22+F23+F24+210</f>
        <v>680</v>
      </c>
      <c r="G26" s="73"/>
      <c r="H26" s="88">
        <f>H17+H19+H20+H21+H22+H23+H24</f>
        <v>21.11</v>
      </c>
      <c r="I26" s="11">
        <f t="shared" ref="I26:X26" si="3">I17+I19+I20+I21+I22+I23+I24</f>
        <v>19.11</v>
      </c>
      <c r="J26" s="66">
        <f t="shared" si="3"/>
        <v>73.41</v>
      </c>
      <c r="K26" s="144">
        <f t="shared" si="3"/>
        <v>558.09999999999991</v>
      </c>
      <c r="L26" s="88">
        <f t="shared" si="3"/>
        <v>0.11</v>
      </c>
      <c r="M26" s="11">
        <f t="shared" si="3"/>
        <v>0.19000000000000003</v>
      </c>
      <c r="N26" s="11">
        <f t="shared" si="3"/>
        <v>141</v>
      </c>
      <c r="O26" s="11">
        <f t="shared" si="3"/>
        <v>167.9</v>
      </c>
      <c r="P26" s="67">
        <f t="shared" si="3"/>
        <v>0.08</v>
      </c>
      <c r="Q26" s="88">
        <f t="shared" si="3"/>
        <v>54.67</v>
      </c>
      <c r="R26" s="11">
        <f t="shared" si="3"/>
        <v>275.73</v>
      </c>
      <c r="S26" s="11">
        <f t="shared" si="3"/>
        <v>98.36</v>
      </c>
      <c r="T26" s="11">
        <f t="shared" si="3"/>
        <v>3.92</v>
      </c>
      <c r="U26" s="11">
        <f t="shared" si="3"/>
        <v>303.77</v>
      </c>
      <c r="V26" s="11">
        <f t="shared" si="3"/>
        <v>7.0000000000000001E-3</v>
      </c>
      <c r="W26" s="11">
        <f t="shared" si="3"/>
        <v>0.01</v>
      </c>
      <c r="X26" s="66">
        <f t="shared" si="3"/>
        <v>7.6999999999999999E-2</v>
      </c>
    </row>
    <row r="27" spans="1:24" s="5" customFormat="1" ht="26.45" customHeight="1">
      <c r="A27" s="18"/>
      <c r="B27" s="97"/>
      <c r="C27" s="63"/>
      <c r="D27" s="150"/>
      <c r="E27" s="151" t="s">
        <v>13</v>
      </c>
      <c r="F27" s="40"/>
      <c r="G27" s="73"/>
      <c r="H27" s="43"/>
      <c r="I27" s="4"/>
      <c r="J27" s="10"/>
      <c r="K27" s="152">
        <f>K25/23.5</f>
        <v>31.926382978723403</v>
      </c>
      <c r="L27" s="43"/>
      <c r="M27" s="4"/>
      <c r="N27" s="4"/>
      <c r="O27" s="4"/>
      <c r="P27" s="64"/>
      <c r="Q27" s="43"/>
      <c r="R27" s="4"/>
      <c r="S27" s="4"/>
      <c r="T27" s="4"/>
      <c r="U27" s="4"/>
      <c r="V27" s="4"/>
      <c r="W27" s="4"/>
      <c r="X27" s="10"/>
    </row>
    <row r="28" spans="1:24" s="5" customFormat="1" ht="26.45" customHeight="1" thickBot="1">
      <c r="A28" s="26"/>
      <c r="B28" s="61"/>
      <c r="C28" s="47"/>
      <c r="D28" s="24"/>
      <c r="E28" s="38" t="s">
        <v>13</v>
      </c>
      <c r="F28" s="24"/>
      <c r="G28" s="42"/>
      <c r="H28" s="44"/>
      <c r="I28" s="9"/>
      <c r="J28" s="19"/>
      <c r="K28" s="95">
        <f>K26/23.5</f>
        <v>23.748936170212762</v>
      </c>
      <c r="L28" s="44"/>
      <c r="M28" s="9"/>
      <c r="N28" s="9"/>
      <c r="O28" s="9"/>
      <c r="P28" s="21"/>
      <c r="Q28" s="44"/>
      <c r="R28" s="9"/>
      <c r="S28" s="9"/>
      <c r="T28" s="9"/>
      <c r="U28" s="9"/>
      <c r="V28" s="9"/>
      <c r="W28" s="9"/>
      <c r="X28" s="19"/>
    </row>
    <row r="29" spans="1:24" ht="15.75">
      <c r="A29" s="50"/>
      <c r="B29" s="57"/>
      <c r="C29" s="58"/>
      <c r="D29" s="58"/>
      <c r="E29" s="3"/>
      <c r="F29" s="3"/>
      <c r="G29" s="3"/>
      <c r="H29" s="51"/>
      <c r="I29" s="50"/>
      <c r="J29" s="3"/>
      <c r="K29" s="52"/>
      <c r="L29" s="3"/>
      <c r="M29" s="3"/>
      <c r="N29" s="3"/>
    </row>
    <row r="30" spans="1:24">
      <c r="L30" s="153"/>
    </row>
    <row r="31" spans="1:24">
      <c r="A31" s="154" t="s">
        <v>38</v>
      </c>
      <c r="B31" s="71"/>
      <c r="C31" s="155"/>
      <c r="D31" s="3"/>
    </row>
    <row r="32" spans="1:24">
      <c r="A32" s="156" t="s">
        <v>39</v>
      </c>
      <c r="B32" s="71"/>
      <c r="C32" s="157"/>
      <c r="D32" s="53"/>
    </row>
  </sheetData>
  <mergeCells count="4">
    <mergeCell ref="L4:P4"/>
    <mergeCell ref="Q4:X4"/>
    <mergeCell ref="B2:C2"/>
    <mergeCell ref="V2:X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2022-02-17T04:26:28Z</dcterms:modified>
</cp:coreProperties>
</file>