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15 день" sheetId="26" r:id="rId1"/>
  </sheets>
  <calcPr calcId="125725" refMode="R1C1"/>
</workbook>
</file>

<file path=xl/calcChain.xml><?xml version="1.0" encoding="utf-8"?>
<calcChain xmlns="http://schemas.openxmlformats.org/spreadsheetml/2006/main">
  <c r="K11" i="26"/>
  <c r="F11"/>
  <c r="I11" l="1"/>
  <c r="J11"/>
  <c r="L11"/>
  <c r="M11"/>
  <c r="N11"/>
  <c r="O11"/>
  <c r="P11"/>
  <c r="Q11"/>
  <c r="R11"/>
  <c r="S11"/>
  <c r="T11"/>
  <c r="U11"/>
  <c r="V11"/>
  <c r="W11"/>
  <c r="X11"/>
  <c r="H11"/>
  <c r="I23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12" l="1"/>
</calcChain>
</file>

<file path=xl/sharedStrings.xml><?xml version="1.0" encoding="utf-8"?>
<sst xmlns="http://schemas.openxmlformats.org/spreadsheetml/2006/main" count="62" uniqueCount="55">
  <si>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</si>
  <si>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</si>
  <si>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</si>
  <si>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</si>
  <si>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</si>
  <si>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</si>
  <si>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</si>
  <si>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</si>
  <si>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</si>
  <si>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</si>
  <si>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</si>
  <si>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</si>
  <si>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</si>
  <si>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</si>
  <si>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</si>
  <si>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</si>
  <si>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</si>
  <si>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</si>
  <si>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</si>
  <si>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</si>
  <si>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</si>
  <si>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</si>
  <si>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</si>
  <si>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</si>
  <si>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</si>
  <si>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</si>
  <si>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</si>
  <si>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</si>
  <si>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</si>
  <si>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</si>
  <si>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</si>
  <si>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</si>
  <si>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</si>
  <si>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</si>
  <si>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 xml:space="preserve">Чай с сахаром </t>
  </si>
  <si>
    <t>Хлеб пшеничный</t>
  </si>
  <si>
    <t>Омлет натуральный</t>
  </si>
  <si>
    <t>горячее блюдо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</si>
  <si>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</si>
  <si>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</si>
  <si>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</si>
  <si>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</si>
  <si>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о/о**</t>
  </si>
  <si>
    <t>Борщ с мясом и сметаной</t>
  </si>
  <si>
    <t xml:space="preserve"> Хлеб ржаной</t>
  </si>
  <si>
    <t>B2</t>
  </si>
  <si>
    <t>A, рэт. экв</t>
  </si>
  <si>
    <t>D, мкг</t>
  </si>
  <si>
    <t>K</t>
  </si>
  <si>
    <t>I</t>
  </si>
  <si>
    <t>Se</t>
  </si>
  <si>
    <t>F</t>
  </si>
  <si>
    <t>Филе птицы запеченное с помидорами</t>
  </si>
  <si>
    <t xml:space="preserve">Фрукты в ассортименте </t>
  </si>
  <si>
    <t>СОШ8 г.Топки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</si>
</sst>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5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5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1" fillId="2" borderId="33" xfId="0" applyFont="1" applyFill="1" applyBorder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30" xfId="0" applyFont="1" applyBorder="1"/>
    <xf numFmtId="0" fontId="9" fillId="2" borderId="30" xfId="0" applyFont="1" applyFill="1" applyBorder="1"/>
    <xf numFmtId="0" fontId="9" fillId="0" borderId="30" xfId="0" applyFont="1" applyBorder="1"/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3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" fillId="0" borderId="28" xfId="0" applyFont="1" applyBorder="1"/>
    <xf numFmtId="0" fontId="10" fillId="2" borderId="30" xfId="0" applyFont="1" applyFill="1" applyBorder="1"/>
    <xf numFmtId="0" fontId="10" fillId="0" borderId="28" xfId="0" applyFont="1" applyBorder="1"/>
    <xf numFmtId="0" fontId="9" fillId="2" borderId="31" xfId="0" applyFont="1" applyFill="1" applyBorder="1"/>
    <xf numFmtId="0" fontId="10" fillId="0" borderId="39" xfId="0" applyFont="1" applyBorder="1" applyAlignment="1">
      <alignment horizontal="center"/>
    </xf>
    <xf numFmtId="0" fontId="10" fillId="0" borderId="33" xfId="0" applyFont="1" applyBorder="1"/>
    <xf numFmtId="0" fontId="10" fillId="2" borderId="33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2" fillId="3" borderId="3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9" fillId="0" borderId="36" xfId="0" applyFont="1" applyBorder="1"/>
    <xf numFmtId="0" fontId="10" fillId="0" borderId="5" xfId="0" applyFont="1" applyBorder="1"/>
    <xf numFmtId="0" fontId="10" fillId="0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2" borderId="33" xfId="0" applyFont="1" applyFill="1" applyBorder="1"/>
    <xf numFmtId="0" fontId="10" fillId="2" borderId="5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3" xfId="0" applyFont="1" applyBorder="1" applyAlignment="1">
      <alignment wrapText="1"/>
    </xf>
    <xf numFmtId="0" fontId="5" fillId="0" borderId="50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0" fontId="5" fillId="2" borderId="26" xfId="1" applyFont="1" applyFill="1" applyBorder="1" applyAlignment="1">
      <alignment horizontal="center"/>
    </xf>
    <xf numFmtId="0" fontId="10" fillId="0" borderId="22" xfId="0" applyFont="1" applyBorder="1"/>
    <xf numFmtId="0" fontId="8" fillId="0" borderId="41" xfId="0" applyFont="1" applyBorder="1" applyAlignment="1"/>
    <xf numFmtId="0" fontId="8" fillId="0" borderId="42" xfId="0" applyFont="1" applyBorder="1" applyAlignment="1"/>
    <xf numFmtId="0" fontId="10" fillId="0" borderId="33" xfId="0" applyFont="1" applyFill="1" applyBorder="1"/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7" fillId="0" borderId="25" xfId="0" applyFont="1" applyBorder="1"/>
    <xf numFmtId="0" fontId="7" fillId="0" borderId="11" xfId="0" applyFont="1" applyBorder="1"/>
    <xf numFmtId="0" fontId="7" fillId="0" borderId="14" xfId="0" applyFont="1" applyBorder="1"/>
    <xf numFmtId="0" fontId="5" fillId="0" borderId="25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/>
    <xf numFmtId="0" fontId="10" fillId="0" borderId="22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6" fillId="4" borderId="35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/>
    </xf>
    <xf numFmtId="0" fontId="7" fillId="0" borderId="36" xfId="0" applyFont="1" applyBorder="1"/>
    <xf numFmtId="0" fontId="5" fillId="0" borderId="22" xfId="0" applyFont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2" borderId="5" xfId="0" applyFont="1" applyFill="1" applyBorder="1"/>
    <xf numFmtId="0" fontId="5" fillId="2" borderId="5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4" borderId="33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164" fontId="6" fillId="3" borderId="43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10" fillId="3" borderId="33" xfId="0" applyFont="1" applyFill="1" applyBorder="1" applyAlignment="1"/>
    <xf numFmtId="0" fontId="10" fillId="4" borderId="4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0" fillId="0" borderId="46" xfId="0" applyFont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3" borderId="33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2" fillId="3" borderId="3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12" fillId="4" borderId="35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7" fillId="4" borderId="44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 vertical="center" wrapText="1"/>
    </xf>
    <xf numFmtId="0" fontId="9" fillId="2" borderId="43" xfId="0" applyFont="1" applyFill="1" applyBorder="1"/>
    <xf numFmtId="0" fontId="10" fillId="4" borderId="45" xfId="0" applyFont="1" applyFill="1" applyBorder="1" applyAlignment="1">
      <alignment horizontal="center" wrapText="1"/>
    </xf>
    <xf numFmtId="0" fontId="10" fillId="3" borderId="35" xfId="0" applyFont="1" applyFill="1" applyBorder="1" applyAlignment="1"/>
    <xf numFmtId="0" fontId="10" fillId="4" borderId="35" xfId="0" applyFont="1" applyFill="1" applyBorder="1" applyAlignment="1"/>
    <xf numFmtId="0" fontId="10" fillId="4" borderId="34" xfId="0" applyFont="1" applyFill="1" applyBorder="1" applyAlignment="1"/>
    <xf numFmtId="2" fontId="6" fillId="4" borderId="44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/>
    <xf numFmtId="0" fontId="10" fillId="0" borderId="45" xfId="0" applyFont="1" applyFill="1" applyBorder="1"/>
    <xf numFmtId="0" fontId="10" fillId="0" borderId="23" xfId="0" applyFont="1" applyBorder="1" applyAlignment="1">
      <alignment horizontal="center"/>
    </xf>
    <xf numFmtId="0" fontId="10" fillId="0" borderId="45" xfId="0" applyFont="1" applyBorder="1" applyAlignment="1"/>
    <xf numFmtId="0" fontId="10" fillId="2" borderId="45" xfId="0" applyFont="1" applyFill="1" applyBorder="1" applyAlignment="1"/>
    <xf numFmtId="0" fontId="10" fillId="2" borderId="47" xfId="0" applyFont="1" applyFill="1" applyBorder="1" applyAlignment="1"/>
    <xf numFmtId="0" fontId="10" fillId="0" borderId="51" xfId="0" applyFont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49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6" fillId="0" borderId="0" xfId="0" applyNumberFormat="1" applyFont="1" applyAlignment="1"/>
    <xf numFmtId="0" fontId="16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tabSelected="1" zoomScale="60" zoomScaleNormal="60" workbookViewId="0">
      <selection activeCell="E19" sqref="E19"/>
    </sheetView>
  </sheetViews>
  <sheetFormatPr defaultRowHeight="15"/>
  <cols>
    <col min="1" max="1" width="16.85546875" customWidth="1"/>
    <col min="2" max="3" width="15.7109375" style="4" customWidth="1"/>
    <col min="4" max="4" width="22.42578125" style="63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>
      <c r="A2" s="5" t="s">
        <v>0</v>
      </c>
      <c r="B2" s="247" t="s">
        <v>54</v>
      </c>
      <c r="C2" s="248"/>
      <c r="D2" s="116" t="s">
        <v>2</v>
      </c>
      <c r="E2" s="5"/>
      <c r="F2" s="7" t="s">
        <v>1</v>
      </c>
      <c r="G2" s="66">
        <v>15</v>
      </c>
      <c r="H2" s="5"/>
      <c r="K2" s="7"/>
      <c r="L2" s="6"/>
      <c r="M2" s="1"/>
      <c r="N2" s="2"/>
      <c r="V2" s="249">
        <v>44638</v>
      </c>
      <c r="W2" s="250"/>
      <c r="X2" s="250"/>
    </row>
    <row r="3" spans="1:24" ht="15.75" thickBot="1">
      <c r="A3" s="1"/>
      <c r="B3" s="3"/>
      <c r="C3" s="115"/>
      <c r="D3" s="11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>
      <c r="A4" s="75"/>
      <c r="B4" s="56"/>
      <c r="C4" s="51" t="s">
        <v>30</v>
      </c>
      <c r="D4" s="127"/>
      <c r="E4" s="92"/>
      <c r="F4" s="56"/>
      <c r="G4" s="177"/>
      <c r="H4" s="137" t="s">
        <v>13</v>
      </c>
      <c r="I4" s="138"/>
      <c r="J4" s="139"/>
      <c r="K4" s="156" t="s">
        <v>14</v>
      </c>
      <c r="L4" s="240" t="s">
        <v>15</v>
      </c>
      <c r="M4" s="241"/>
      <c r="N4" s="242"/>
      <c r="O4" s="242"/>
      <c r="P4" s="243"/>
      <c r="Q4" s="244" t="s">
        <v>16</v>
      </c>
      <c r="R4" s="245"/>
      <c r="S4" s="245"/>
      <c r="T4" s="245"/>
      <c r="U4" s="245"/>
      <c r="V4" s="245"/>
      <c r="W4" s="245"/>
      <c r="X4" s="246"/>
    </row>
    <row r="5" spans="1:24" s="11" customFormat="1" ht="46.5" thickBot="1">
      <c r="A5" s="58"/>
      <c r="B5" s="57"/>
      <c r="C5" s="52" t="s">
        <v>31</v>
      </c>
      <c r="D5" s="128" t="s">
        <v>32</v>
      </c>
      <c r="E5" s="194" t="s">
        <v>29</v>
      </c>
      <c r="F5" s="57" t="s">
        <v>17</v>
      </c>
      <c r="G5" s="52" t="s">
        <v>28</v>
      </c>
      <c r="H5" s="236" t="s">
        <v>18</v>
      </c>
      <c r="I5" s="200" t="s">
        <v>19</v>
      </c>
      <c r="J5" s="203" t="s">
        <v>20</v>
      </c>
      <c r="K5" s="226" t="s">
        <v>21</v>
      </c>
      <c r="L5" s="201" t="s">
        <v>22</v>
      </c>
      <c r="M5" s="201" t="s">
        <v>45</v>
      </c>
      <c r="N5" s="44" t="s">
        <v>23</v>
      </c>
      <c r="O5" s="202" t="s">
        <v>46</v>
      </c>
      <c r="P5" s="203" t="s">
        <v>47</v>
      </c>
      <c r="Q5" s="199" t="s">
        <v>24</v>
      </c>
      <c r="R5" s="200" t="s">
        <v>25</v>
      </c>
      <c r="S5" s="200" t="s">
        <v>26</v>
      </c>
      <c r="T5" s="203" t="s">
        <v>27</v>
      </c>
      <c r="U5" s="201" t="s">
        <v>48</v>
      </c>
      <c r="V5" s="201" t="s">
        <v>49</v>
      </c>
      <c r="W5" s="201" t="s">
        <v>50</v>
      </c>
      <c r="X5" s="225" t="s">
        <v>51</v>
      </c>
    </row>
    <row r="6" spans="1:24" s="11" customFormat="1" ht="24" customHeight="1">
      <c r="A6" s="58" t="s">
        <v>3</v>
      </c>
      <c r="B6" s="196"/>
      <c r="C6" s="228">
        <v>25</v>
      </c>
      <c r="D6" s="126" t="s">
        <v>10</v>
      </c>
      <c r="E6" s="160" t="s">
        <v>53</v>
      </c>
      <c r="F6" s="161">
        <v>150</v>
      </c>
      <c r="G6" s="207"/>
      <c r="H6" s="140">
        <v>0.6</v>
      </c>
      <c r="I6" s="23">
        <v>0.45</v>
      </c>
      <c r="J6" s="24">
        <v>12.3</v>
      </c>
      <c r="K6" s="157">
        <v>54.9</v>
      </c>
      <c r="L6" s="98">
        <v>0.03</v>
      </c>
      <c r="M6" s="22">
        <v>0.05</v>
      </c>
      <c r="N6" s="23">
        <v>7.5</v>
      </c>
      <c r="O6" s="23">
        <v>0</v>
      </c>
      <c r="P6" s="26">
        <v>0</v>
      </c>
      <c r="Q6" s="140">
        <v>28.5</v>
      </c>
      <c r="R6" s="23">
        <v>24</v>
      </c>
      <c r="S6" s="23">
        <v>18</v>
      </c>
      <c r="T6" s="23">
        <v>3.45</v>
      </c>
      <c r="U6" s="23">
        <v>232.5</v>
      </c>
      <c r="V6" s="23">
        <v>2E-3</v>
      </c>
      <c r="W6" s="23">
        <v>2.0000000000000001E-4</v>
      </c>
      <c r="X6" s="31">
        <v>0.02</v>
      </c>
    </row>
    <row r="7" spans="1:24" s="11" customFormat="1" ht="26.25" hidden="1" customHeight="1">
      <c r="A7" s="58"/>
      <c r="B7" s="74"/>
      <c r="C7" s="71"/>
      <c r="D7" s="229"/>
      <c r="E7" s="109"/>
      <c r="F7" s="232"/>
      <c r="G7" s="130"/>
      <c r="H7" s="121"/>
      <c r="I7" s="10"/>
      <c r="J7" s="13"/>
      <c r="K7" s="99"/>
      <c r="L7" s="178"/>
      <c r="M7" s="121"/>
      <c r="N7" s="10"/>
      <c r="O7" s="10"/>
      <c r="P7" s="13"/>
      <c r="Q7" s="121"/>
      <c r="R7" s="10"/>
      <c r="S7" s="10"/>
      <c r="T7" s="10"/>
      <c r="U7" s="10"/>
      <c r="V7" s="10"/>
      <c r="W7" s="10"/>
      <c r="X7" s="25"/>
    </row>
    <row r="8" spans="1:24" s="20" customFormat="1" ht="26.45" customHeight="1">
      <c r="A8" s="76"/>
      <c r="B8" s="87"/>
      <c r="C8" s="68">
        <v>66</v>
      </c>
      <c r="D8" s="227" t="s">
        <v>37</v>
      </c>
      <c r="E8" s="154" t="s">
        <v>36</v>
      </c>
      <c r="F8" s="233">
        <v>150</v>
      </c>
      <c r="G8" s="53"/>
      <c r="H8" s="121">
        <v>15.6</v>
      </c>
      <c r="I8" s="10">
        <v>16.350000000000001</v>
      </c>
      <c r="J8" s="25">
        <v>2.7</v>
      </c>
      <c r="K8" s="132">
        <v>220.2</v>
      </c>
      <c r="L8" s="97">
        <v>7.0000000000000007E-2</v>
      </c>
      <c r="M8" s="12">
        <v>0.41</v>
      </c>
      <c r="N8" s="10">
        <v>0.52</v>
      </c>
      <c r="O8" s="10">
        <v>171.15</v>
      </c>
      <c r="P8" s="13">
        <v>2</v>
      </c>
      <c r="Q8" s="121">
        <v>112.35</v>
      </c>
      <c r="R8" s="10">
        <v>250.35</v>
      </c>
      <c r="S8" s="10">
        <v>18.809999999999999</v>
      </c>
      <c r="T8" s="10">
        <v>2.79</v>
      </c>
      <c r="U8" s="10">
        <v>232.65</v>
      </c>
      <c r="V8" s="10">
        <v>2.3E-2</v>
      </c>
      <c r="W8" s="10">
        <v>2.7E-2</v>
      </c>
      <c r="X8" s="25">
        <v>0.1</v>
      </c>
    </row>
    <row r="9" spans="1:24" s="20" customFormat="1" ht="26.45" customHeight="1">
      <c r="A9" s="76"/>
      <c r="B9" s="87"/>
      <c r="C9" s="54">
        <v>159</v>
      </c>
      <c r="D9" s="229" t="s">
        <v>33</v>
      </c>
      <c r="E9" s="109" t="s">
        <v>34</v>
      </c>
      <c r="F9" s="234">
        <v>200</v>
      </c>
      <c r="G9" s="69"/>
      <c r="H9" s="121">
        <v>0.2</v>
      </c>
      <c r="I9" s="10">
        <v>0</v>
      </c>
      <c r="J9" s="25">
        <v>19.8</v>
      </c>
      <c r="K9" s="132">
        <v>80</v>
      </c>
      <c r="L9" s="97">
        <v>0</v>
      </c>
      <c r="M9" s="12">
        <v>0</v>
      </c>
      <c r="N9" s="10">
        <v>9.1999999999999993</v>
      </c>
      <c r="O9" s="10">
        <v>0</v>
      </c>
      <c r="P9" s="25">
        <v>0</v>
      </c>
      <c r="Q9" s="12">
        <v>14.58</v>
      </c>
      <c r="R9" s="10">
        <v>7.12</v>
      </c>
      <c r="S9" s="10">
        <v>7.3</v>
      </c>
      <c r="T9" s="10">
        <v>0.86</v>
      </c>
      <c r="U9" s="10">
        <v>13.56</v>
      </c>
      <c r="V9" s="10">
        <v>0</v>
      </c>
      <c r="W9" s="10">
        <v>0</v>
      </c>
      <c r="X9" s="25">
        <v>0</v>
      </c>
    </row>
    <row r="10" spans="1:24" s="20" customFormat="1" ht="26.45" customHeight="1">
      <c r="A10" s="76"/>
      <c r="B10" s="71"/>
      <c r="C10" s="69">
        <v>120</v>
      </c>
      <c r="D10" s="229" t="s">
        <v>9</v>
      </c>
      <c r="E10" s="80" t="s">
        <v>44</v>
      </c>
      <c r="F10" s="79">
        <v>20</v>
      </c>
      <c r="G10" s="131"/>
      <c r="H10" s="121">
        <v>1.1399999999999999</v>
      </c>
      <c r="I10" s="10">
        <v>0.22</v>
      </c>
      <c r="J10" s="25">
        <v>7.44</v>
      </c>
      <c r="K10" s="133">
        <v>36.26</v>
      </c>
      <c r="L10" s="99">
        <v>0.02</v>
      </c>
      <c r="M10" s="14">
        <v>2.4E-2</v>
      </c>
      <c r="N10" s="15">
        <v>0.08</v>
      </c>
      <c r="O10" s="15">
        <v>0</v>
      </c>
      <c r="P10" s="16">
        <v>0</v>
      </c>
      <c r="Q10" s="145">
        <v>6.8</v>
      </c>
      <c r="R10" s="15">
        <v>24</v>
      </c>
      <c r="S10" s="15">
        <v>8.1999999999999993</v>
      </c>
      <c r="T10" s="15">
        <v>0.46</v>
      </c>
      <c r="U10" s="15">
        <v>73.5</v>
      </c>
      <c r="V10" s="15">
        <v>2E-3</v>
      </c>
      <c r="W10" s="15">
        <v>2E-3</v>
      </c>
      <c r="X10" s="28">
        <v>1.2E-2</v>
      </c>
    </row>
    <row r="11" spans="1:24" s="20" customFormat="1" ht="26.45" customHeight="1">
      <c r="A11" s="76"/>
      <c r="B11" s="87"/>
      <c r="C11" s="54"/>
      <c r="D11" s="230"/>
      <c r="E11" s="84" t="s">
        <v>11</v>
      </c>
      <c r="F11" s="237">
        <f>SUM(F6:F10)</f>
        <v>520</v>
      </c>
      <c r="G11" s="144"/>
      <c r="H11" s="166">
        <f t="shared" ref="H11:X11" si="0">SUM(H6:H10)</f>
        <v>17.54</v>
      </c>
      <c r="I11" s="48">
        <f t="shared" si="0"/>
        <v>17.02</v>
      </c>
      <c r="J11" s="142">
        <f t="shared" si="0"/>
        <v>42.239999999999995</v>
      </c>
      <c r="K11" s="165">
        <f>SUM(K6:K10)</f>
        <v>391.35999999999996</v>
      </c>
      <c r="L11" s="141">
        <f t="shared" si="0"/>
        <v>0.12000000000000001</v>
      </c>
      <c r="M11" s="165">
        <f t="shared" si="0"/>
        <v>0.48399999999999999</v>
      </c>
      <c r="N11" s="48">
        <f t="shared" si="0"/>
        <v>17.299999999999997</v>
      </c>
      <c r="O11" s="48">
        <f t="shared" si="0"/>
        <v>171.15</v>
      </c>
      <c r="P11" s="143">
        <f t="shared" si="0"/>
        <v>2</v>
      </c>
      <c r="Q11" s="166">
        <f t="shared" si="0"/>
        <v>162.23000000000002</v>
      </c>
      <c r="R11" s="48">
        <f t="shared" si="0"/>
        <v>305.47000000000003</v>
      </c>
      <c r="S11" s="48">
        <f t="shared" si="0"/>
        <v>52.31</v>
      </c>
      <c r="T11" s="48">
        <f t="shared" si="0"/>
        <v>7.5600000000000005</v>
      </c>
      <c r="U11" s="48">
        <f t="shared" si="0"/>
        <v>552.21</v>
      </c>
      <c r="V11" s="48">
        <f t="shared" si="0"/>
        <v>2.7000000000000003E-2</v>
      </c>
      <c r="W11" s="48">
        <f t="shared" si="0"/>
        <v>2.9199999999999997E-2</v>
      </c>
      <c r="X11" s="142">
        <f t="shared" si="0"/>
        <v>0.13200000000000001</v>
      </c>
    </row>
    <row r="12" spans="1:24" s="20" customFormat="1" ht="26.45" customHeight="1" thickBot="1">
      <c r="A12" s="76"/>
      <c r="B12" s="211"/>
      <c r="C12" s="135"/>
      <c r="D12" s="231"/>
      <c r="E12" s="85" t="s">
        <v>12</v>
      </c>
      <c r="F12" s="136"/>
      <c r="G12" s="219"/>
      <c r="H12" s="123"/>
      <c r="I12" s="82"/>
      <c r="J12" s="83"/>
      <c r="K12" s="158">
        <f>K11/23.5</f>
        <v>16.653617021276595</v>
      </c>
      <c r="L12" s="238"/>
      <c r="M12" s="103"/>
      <c r="N12" s="82"/>
      <c r="O12" s="82"/>
      <c r="P12" s="111"/>
      <c r="Q12" s="123"/>
      <c r="R12" s="82"/>
      <c r="S12" s="82"/>
      <c r="T12" s="82"/>
      <c r="U12" s="82"/>
      <c r="V12" s="82"/>
      <c r="W12" s="82"/>
      <c r="X12" s="83"/>
    </row>
    <row r="13" spans="1:24" s="11" customFormat="1" ht="2.25" customHeight="1" thickBot="1">
      <c r="A13" s="77"/>
      <c r="B13" s="114"/>
      <c r="C13" s="147"/>
      <c r="D13" s="148"/>
      <c r="E13" s="235"/>
      <c r="F13" s="153"/>
      <c r="G13" s="149"/>
      <c r="H13" s="134"/>
      <c r="I13" s="21"/>
      <c r="J13" s="110"/>
      <c r="K13" s="178"/>
      <c r="L13" s="98"/>
      <c r="M13" s="29"/>
      <c r="N13" s="21"/>
      <c r="O13" s="21"/>
      <c r="P13" s="30"/>
      <c r="Q13" s="134"/>
      <c r="R13" s="21"/>
      <c r="S13" s="21"/>
      <c r="T13" s="21"/>
      <c r="U13" s="21"/>
      <c r="V13" s="21"/>
      <c r="W13" s="21"/>
      <c r="X13" s="110"/>
    </row>
    <row r="14" spans="1:24" s="11" customFormat="1" ht="26.45" customHeight="1">
      <c r="A14" s="77" t="s">
        <v>4</v>
      </c>
      <c r="B14" s="146"/>
      <c r="C14" s="72">
        <v>1</v>
      </c>
      <c r="D14" s="129" t="s">
        <v>10</v>
      </c>
      <c r="E14" s="120" t="s">
        <v>7</v>
      </c>
      <c r="F14" s="218">
        <v>10</v>
      </c>
      <c r="G14" s="53"/>
      <c r="H14" s="121">
        <v>2.44</v>
      </c>
      <c r="I14" s="10">
        <v>2.36</v>
      </c>
      <c r="J14" s="25">
        <v>0</v>
      </c>
      <c r="K14" s="132">
        <v>31</v>
      </c>
      <c r="L14" s="97">
        <v>0</v>
      </c>
      <c r="M14" s="12">
        <v>0.03</v>
      </c>
      <c r="N14" s="10">
        <v>0.16</v>
      </c>
      <c r="O14" s="10">
        <v>28.8</v>
      </c>
      <c r="P14" s="13">
        <v>0.1</v>
      </c>
      <c r="Q14" s="121">
        <v>100</v>
      </c>
      <c r="R14" s="10">
        <v>54.4</v>
      </c>
      <c r="S14" s="10">
        <v>4.7</v>
      </c>
      <c r="T14" s="10">
        <v>0.06</v>
      </c>
      <c r="U14" s="10">
        <v>0.88</v>
      </c>
      <c r="V14" s="10">
        <v>0</v>
      </c>
      <c r="W14" s="10">
        <v>0</v>
      </c>
      <c r="X14" s="25">
        <v>0</v>
      </c>
    </row>
    <row r="15" spans="1:24" s="11" customFormat="1" ht="24" customHeight="1">
      <c r="A15" s="58"/>
      <c r="B15" s="50"/>
      <c r="C15" s="68">
        <v>31</v>
      </c>
      <c r="D15" s="129" t="s">
        <v>5</v>
      </c>
      <c r="E15" s="154" t="s">
        <v>43</v>
      </c>
      <c r="F15" s="94">
        <v>200</v>
      </c>
      <c r="G15" s="53"/>
      <c r="H15" s="122">
        <v>5.74</v>
      </c>
      <c r="I15" s="9">
        <v>8.7799999999999994</v>
      </c>
      <c r="J15" s="27">
        <v>8.74</v>
      </c>
      <c r="K15" s="55">
        <v>138.04</v>
      </c>
      <c r="L15" s="73">
        <v>0.04</v>
      </c>
      <c r="M15" s="46">
        <v>0.08</v>
      </c>
      <c r="N15" s="9">
        <v>5.24</v>
      </c>
      <c r="O15" s="9">
        <v>132.80000000000001</v>
      </c>
      <c r="P15" s="18">
        <v>0.06</v>
      </c>
      <c r="Q15" s="122">
        <v>33.799999999999997</v>
      </c>
      <c r="R15" s="9">
        <v>77.48</v>
      </c>
      <c r="S15" s="9">
        <v>20.28</v>
      </c>
      <c r="T15" s="9">
        <v>1.28</v>
      </c>
      <c r="U15" s="9">
        <v>278.8</v>
      </c>
      <c r="V15" s="9">
        <v>6.0000000000000001E-3</v>
      </c>
      <c r="W15" s="9">
        <v>0</v>
      </c>
      <c r="X15" s="27">
        <v>3.5999999999999997E-2</v>
      </c>
    </row>
    <row r="16" spans="1:24" s="20" customFormat="1" ht="26.25" hidden="1" customHeight="1">
      <c r="A16" s="59"/>
      <c r="B16" s="86"/>
      <c r="C16" s="89"/>
      <c r="D16" s="204"/>
      <c r="E16" s="209"/>
      <c r="F16" s="210"/>
      <c r="G16" s="89"/>
      <c r="H16" s="124"/>
      <c r="I16" s="34"/>
      <c r="J16" s="45"/>
      <c r="K16" s="159"/>
      <c r="L16" s="192"/>
      <c r="M16" s="40"/>
      <c r="N16" s="41"/>
      <c r="O16" s="41"/>
      <c r="P16" s="62"/>
      <c r="Q16" s="155"/>
      <c r="R16" s="41"/>
      <c r="S16" s="41"/>
      <c r="T16" s="41"/>
      <c r="U16" s="41"/>
      <c r="V16" s="41"/>
      <c r="W16" s="41"/>
      <c r="X16" s="42"/>
    </row>
    <row r="17" spans="1:24" s="20" customFormat="1" ht="26.45" customHeight="1">
      <c r="A17" s="59"/>
      <c r="B17" s="88" t="s">
        <v>42</v>
      </c>
      <c r="C17" s="90">
        <v>83</v>
      </c>
      <c r="D17" s="179" t="s">
        <v>6</v>
      </c>
      <c r="E17" s="208" t="s">
        <v>52</v>
      </c>
      <c r="F17" s="220">
        <v>90</v>
      </c>
      <c r="G17" s="96"/>
      <c r="H17" s="167">
        <v>20.25</v>
      </c>
      <c r="I17" s="47">
        <v>11.52</v>
      </c>
      <c r="J17" s="168">
        <v>1.35</v>
      </c>
      <c r="K17" s="206">
        <v>189.99</v>
      </c>
      <c r="L17" s="193">
        <v>7.0000000000000007E-2</v>
      </c>
      <c r="M17" s="189">
        <v>0.1</v>
      </c>
      <c r="N17" s="47">
        <v>4.84</v>
      </c>
      <c r="O17" s="47">
        <v>29.7</v>
      </c>
      <c r="P17" s="185">
        <v>0</v>
      </c>
      <c r="Q17" s="167">
        <v>20.53</v>
      </c>
      <c r="R17" s="47">
        <v>74.290000000000006</v>
      </c>
      <c r="S17" s="47">
        <v>23.03</v>
      </c>
      <c r="T17" s="47">
        <v>0.96</v>
      </c>
      <c r="U17" s="47">
        <v>298.8</v>
      </c>
      <c r="V17" s="47">
        <v>5.0000000000000001E-3</v>
      </c>
      <c r="W17" s="47">
        <v>6.0000000000000001E-3</v>
      </c>
      <c r="X17" s="168">
        <v>1.7999999999999999E-2</v>
      </c>
    </row>
    <row r="18" spans="1:24" s="20" customFormat="1" ht="35.25" customHeight="1">
      <c r="A18" s="59"/>
      <c r="B18" s="67"/>
      <c r="C18" s="54">
        <v>52</v>
      </c>
      <c r="D18" s="101" t="s">
        <v>38</v>
      </c>
      <c r="E18" s="150" t="s">
        <v>41</v>
      </c>
      <c r="F18" s="71">
        <v>150</v>
      </c>
      <c r="G18" s="54"/>
      <c r="H18" s="125">
        <v>3.15</v>
      </c>
      <c r="I18" s="49">
        <v>4.5</v>
      </c>
      <c r="J18" s="104">
        <v>17.55</v>
      </c>
      <c r="K18" s="164">
        <v>122.85</v>
      </c>
      <c r="L18" s="97">
        <v>0.16</v>
      </c>
      <c r="M18" s="12">
        <v>0.11</v>
      </c>
      <c r="N18" s="10">
        <v>25.3</v>
      </c>
      <c r="O18" s="10">
        <v>15</v>
      </c>
      <c r="P18" s="25">
        <v>0.03</v>
      </c>
      <c r="Q18" s="121">
        <v>16.260000000000002</v>
      </c>
      <c r="R18" s="10">
        <v>94.6</v>
      </c>
      <c r="S18" s="10">
        <v>35.32</v>
      </c>
      <c r="T18" s="10">
        <v>15.9</v>
      </c>
      <c r="U18" s="10">
        <v>807.75</v>
      </c>
      <c r="V18" s="10">
        <v>8.0000000000000002E-3</v>
      </c>
      <c r="W18" s="10">
        <v>1E-3</v>
      </c>
      <c r="X18" s="25">
        <v>4.4999999999999998E-2</v>
      </c>
    </row>
    <row r="19" spans="1:24" s="11" customFormat="1" ht="39" customHeight="1">
      <c r="A19" s="60"/>
      <c r="B19" s="67"/>
      <c r="C19" s="70">
        <v>114</v>
      </c>
      <c r="D19" s="93" t="s">
        <v>33</v>
      </c>
      <c r="E19" s="109" t="s">
        <v>34</v>
      </c>
      <c r="F19" s="162">
        <v>200</v>
      </c>
      <c r="G19" s="70"/>
      <c r="H19" s="12">
        <v>0.2</v>
      </c>
      <c r="I19" s="10">
        <v>0</v>
      </c>
      <c r="J19" s="13">
        <v>11</v>
      </c>
      <c r="K19" s="97">
        <v>44.8</v>
      </c>
      <c r="L19" s="121">
        <v>0</v>
      </c>
      <c r="M19" s="12">
        <v>0</v>
      </c>
      <c r="N19" s="10">
        <v>0.08</v>
      </c>
      <c r="O19" s="10">
        <v>0</v>
      </c>
      <c r="P19" s="25">
        <v>0</v>
      </c>
      <c r="Q19" s="12">
        <v>13.56</v>
      </c>
      <c r="R19" s="10">
        <v>7.66</v>
      </c>
      <c r="S19" s="10">
        <v>4.08</v>
      </c>
      <c r="T19" s="10">
        <v>0.8</v>
      </c>
      <c r="U19" s="10">
        <v>0.68</v>
      </c>
      <c r="V19" s="10">
        <v>0</v>
      </c>
      <c r="W19" s="10">
        <v>0</v>
      </c>
      <c r="X19" s="25">
        <v>0</v>
      </c>
    </row>
    <row r="20" spans="1:24" s="11" customFormat="1" ht="24.75" customHeight="1">
      <c r="A20" s="60"/>
      <c r="B20" s="67"/>
      <c r="C20" s="164">
        <v>119</v>
      </c>
      <c r="D20" s="81" t="s">
        <v>8</v>
      </c>
      <c r="E20" s="102" t="s">
        <v>35</v>
      </c>
      <c r="F20" s="71">
        <v>30</v>
      </c>
      <c r="G20" s="163"/>
      <c r="H20" s="145">
        <v>2.13</v>
      </c>
      <c r="I20" s="15">
        <v>0.21</v>
      </c>
      <c r="J20" s="28">
        <v>13.26</v>
      </c>
      <c r="K20" s="169">
        <v>72</v>
      </c>
      <c r="L20" s="99">
        <v>0.03</v>
      </c>
      <c r="M20" s="14">
        <v>0.01</v>
      </c>
      <c r="N20" s="15">
        <v>0</v>
      </c>
      <c r="O20" s="15">
        <v>0</v>
      </c>
      <c r="P20" s="16">
        <v>0</v>
      </c>
      <c r="Q20" s="145">
        <v>11.1</v>
      </c>
      <c r="R20" s="15">
        <v>65.400000000000006</v>
      </c>
      <c r="S20" s="15">
        <v>19.5</v>
      </c>
      <c r="T20" s="15">
        <v>0.84</v>
      </c>
      <c r="U20" s="15">
        <v>27.9</v>
      </c>
      <c r="V20" s="15">
        <v>1E-3</v>
      </c>
      <c r="W20" s="15">
        <v>2E-3</v>
      </c>
      <c r="X20" s="28">
        <v>0</v>
      </c>
    </row>
    <row r="21" spans="1:24" s="11" customFormat="1" ht="26.25" hidden="1" customHeight="1">
      <c r="A21" s="60"/>
      <c r="B21" s="71"/>
      <c r="C21" s="54"/>
      <c r="D21" s="81"/>
      <c r="E21" s="102"/>
      <c r="F21" s="71"/>
      <c r="G21" s="163"/>
      <c r="H21" s="145"/>
      <c r="I21" s="15"/>
      <c r="J21" s="28"/>
      <c r="K21" s="169"/>
      <c r="L21" s="99"/>
      <c r="M21" s="14"/>
      <c r="N21" s="15"/>
      <c r="O21" s="15"/>
      <c r="P21" s="16"/>
      <c r="Q21" s="145"/>
      <c r="R21" s="15"/>
      <c r="S21" s="15"/>
      <c r="T21" s="15"/>
      <c r="U21" s="15"/>
      <c r="V21" s="15"/>
      <c r="W21" s="15"/>
      <c r="X21" s="28"/>
    </row>
    <row r="22" spans="1:24" s="20" customFormat="1" ht="26.45" customHeight="1">
      <c r="A22" s="59"/>
      <c r="B22" s="86"/>
      <c r="C22" s="195"/>
      <c r="D22" s="221"/>
      <c r="E22" s="212" t="s">
        <v>11</v>
      </c>
      <c r="F22" s="173">
        <f>F13+F14+F15+F16+F18+F19+F20+F21</f>
        <v>590</v>
      </c>
      <c r="G22" s="195"/>
      <c r="H22" s="170">
        <f>H13+H14+H15+H16+H18+H19+H20+H21</f>
        <v>13.66</v>
      </c>
      <c r="I22" s="171">
        <f t="shared" ref="I22:X22" si="1">I13+I14+I15+I16+I18+I19+I20+I21</f>
        <v>15.85</v>
      </c>
      <c r="J22" s="172">
        <f t="shared" si="1"/>
        <v>50.55</v>
      </c>
      <c r="K22" s="184">
        <f t="shared" si="1"/>
        <v>408.69</v>
      </c>
      <c r="L22" s="152">
        <f t="shared" si="1"/>
        <v>0.23</v>
      </c>
      <c r="M22" s="190">
        <f t="shared" si="1"/>
        <v>0.23</v>
      </c>
      <c r="N22" s="171">
        <f t="shared" si="1"/>
        <v>30.78</v>
      </c>
      <c r="O22" s="171">
        <f t="shared" si="1"/>
        <v>176.60000000000002</v>
      </c>
      <c r="P22" s="187">
        <f t="shared" si="1"/>
        <v>0.19</v>
      </c>
      <c r="Q22" s="170">
        <f t="shared" si="1"/>
        <v>174.72</v>
      </c>
      <c r="R22" s="171">
        <f t="shared" si="1"/>
        <v>299.53999999999996</v>
      </c>
      <c r="S22" s="171">
        <f t="shared" si="1"/>
        <v>83.88</v>
      </c>
      <c r="T22" s="171">
        <f t="shared" si="1"/>
        <v>18.880000000000003</v>
      </c>
      <c r="U22" s="171">
        <f t="shared" si="1"/>
        <v>1116.0100000000002</v>
      </c>
      <c r="V22" s="171">
        <f t="shared" si="1"/>
        <v>1.4999999999999999E-2</v>
      </c>
      <c r="W22" s="171">
        <f t="shared" si="1"/>
        <v>3.0000000000000001E-3</v>
      </c>
      <c r="X22" s="172">
        <f t="shared" si="1"/>
        <v>8.0999999999999989E-2</v>
      </c>
    </row>
    <row r="23" spans="1:24" s="20" customFormat="1" ht="26.45" customHeight="1">
      <c r="A23" s="59"/>
      <c r="B23" s="215"/>
      <c r="C23" s="205"/>
      <c r="D23" s="222"/>
      <c r="E23" s="216" t="s">
        <v>11</v>
      </c>
      <c r="F23" s="151">
        <f>F13+F14+F15+F17+F18+F19+F20+F21</f>
        <v>680</v>
      </c>
      <c r="G23" s="205"/>
      <c r="H23" s="181">
        <f>H13+H14+H15+H17+H18+H19+H20+H21</f>
        <v>33.909999999999997</v>
      </c>
      <c r="I23" s="180">
        <f t="shared" ref="I23:X23" si="2">I13+I14+I15+I17+I18+I19+I20+I21</f>
        <v>27.369999999999997</v>
      </c>
      <c r="J23" s="182">
        <f t="shared" si="2"/>
        <v>51.9</v>
      </c>
      <c r="K23" s="186">
        <f t="shared" si="2"/>
        <v>598.67999999999995</v>
      </c>
      <c r="L23" s="151">
        <f t="shared" si="2"/>
        <v>0.30000000000000004</v>
      </c>
      <c r="M23" s="239">
        <f t="shared" si="2"/>
        <v>0.33</v>
      </c>
      <c r="N23" s="180">
        <f t="shared" si="2"/>
        <v>35.619999999999997</v>
      </c>
      <c r="O23" s="180">
        <f t="shared" si="2"/>
        <v>206.3</v>
      </c>
      <c r="P23" s="183">
        <f t="shared" si="2"/>
        <v>0.19</v>
      </c>
      <c r="Q23" s="181">
        <f t="shared" si="2"/>
        <v>195.25</v>
      </c>
      <c r="R23" s="180">
        <f t="shared" si="2"/>
        <v>373.83000000000004</v>
      </c>
      <c r="S23" s="180">
        <f t="shared" si="2"/>
        <v>106.91000000000001</v>
      </c>
      <c r="T23" s="180">
        <f t="shared" si="2"/>
        <v>19.84</v>
      </c>
      <c r="U23" s="180">
        <f t="shared" si="2"/>
        <v>1414.8100000000002</v>
      </c>
      <c r="V23" s="180">
        <f t="shared" si="2"/>
        <v>0.02</v>
      </c>
      <c r="W23" s="180">
        <f t="shared" si="2"/>
        <v>9.0000000000000011E-3</v>
      </c>
      <c r="X23" s="182">
        <f t="shared" si="2"/>
        <v>9.8999999999999991E-2</v>
      </c>
    </row>
    <row r="24" spans="1:24" s="20" customFormat="1" ht="26.45" customHeight="1">
      <c r="A24" s="59"/>
      <c r="B24" s="213"/>
      <c r="C24" s="195"/>
      <c r="D24" s="221"/>
      <c r="E24" s="214" t="s">
        <v>12</v>
      </c>
      <c r="F24" s="119"/>
      <c r="G24" s="195"/>
      <c r="H24" s="100"/>
      <c r="I24" s="17"/>
      <c r="J24" s="43"/>
      <c r="K24" s="198">
        <f>K22/23.5</f>
        <v>17.391063829787235</v>
      </c>
      <c r="L24" s="119"/>
      <c r="M24" s="33"/>
      <c r="N24" s="17"/>
      <c r="O24" s="17"/>
      <c r="P24" s="61"/>
      <c r="Q24" s="100"/>
      <c r="R24" s="17"/>
      <c r="S24" s="17"/>
      <c r="T24" s="17"/>
      <c r="U24" s="17"/>
      <c r="V24" s="17"/>
      <c r="W24" s="17"/>
      <c r="X24" s="43"/>
    </row>
    <row r="25" spans="1:24" s="20" customFormat="1" ht="26.45" customHeight="1" thickBot="1">
      <c r="A25" s="78"/>
      <c r="B25" s="197"/>
      <c r="C25" s="91"/>
      <c r="D25" s="223"/>
      <c r="E25" s="217" t="s">
        <v>12</v>
      </c>
      <c r="F25" s="95"/>
      <c r="G25" s="91"/>
      <c r="H25" s="174"/>
      <c r="I25" s="175"/>
      <c r="J25" s="176"/>
      <c r="K25" s="224">
        <f>K23/23.5</f>
        <v>25.475744680851061</v>
      </c>
      <c r="L25" s="95"/>
      <c r="M25" s="191"/>
      <c r="N25" s="175"/>
      <c r="O25" s="175"/>
      <c r="P25" s="188"/>
      <c r="Q25" s="174"/>
      <c r="R25" s="175"/>
      <c r="S25" s="175"/>
      <c r="T25" s="175"/>
      <c r="U25" s="175"/>
      <c r="V25" s="175"/>
      <c r="W25" s="175"/>
      <c r="X25" s="176"/>
    </row>
    <row r="26" spans="1:24" ht="15.75">
      <c r="A26" s="8"/>
      <c r="B26" s="112"/>
      <c r="C26" s="113"/>
      <c r="D26" s="118"/>
      <c r="E26" s="19"/>
      <c r="F26" s="19"/>
      <c r="G26" s="105"/>
      <c r="H26" s="106"/>
      <c r="I26" s="105"/>
      <c r="J26" s="19"/>
      <c r="K26" s="107"/>
      <c r="L26" s="19"/>
      <c r="M26" s="19"/>
      <c r="N26" s="19"/>
      <c r="O26" s="108"/>
      <c r="P26" s="108"/>
      <c r="Q26" s="108"/>
      <c r="R26" s="108"/>
      <c r="S26" s="108"/>
    </row>
    <row r="29" spans="1:24">
      <c r="A29" s="38" t="s">
        <v>39</v>
      </c>
      <c r="B29" s="64"/>
      <c r="C29" s="39"/>
      <c r="D29" s="32"/>
    </row>
    <row r="30" spans="1:24">
      <c r="A30" s="35" t="s">
        <v>40</v>
      </c>
      <c r="B30" s="65"/>
      <c r="C30" s="36"/>
      <c r="D30" s="37"/>
    </row>
  </sheetData>
  <mergeCells count="4">
    <mergeCell ref="L4:P4"/>
    <mergeCell ref="Q4:X4"/>
    <mergeCell ref="B2:C2"/>
    <mergeCell ref="V2:X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2022-02-17T04:32:30Z</dcterms:modified>
</cp:coreProperties>
</file>